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<sst xmlns="http://schemas.openxmlformats.org/spreadsheetml/2006/main" count="466" uniqueCount="353">
  <si>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</si>
  <si>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</si>
  <si>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</si>
  <si>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</si>
  <si>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</si>
  <si>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</si>
  <si>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</si>
  <si>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</si>
  <si>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</si>
  <si>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</si>
  <si>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</si>
  <si>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</si>
  <si>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</si>
  <si>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</si>
  <si>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</si>
  <si>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</si>
  <si>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</si>
  <si>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</si>
  <si>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</si>
  <si>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</si>
  <si>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</si>
  <si>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</si>
  <si>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</si>
  <si>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</si>
  <si>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</si>
  <si>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</si>
  <si>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</si>
  <si>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</si>
  <si>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</si>
  <si>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</si>
  <si>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</si>
  <si>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</si>
  <si>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</si>
  <si>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</si>
  <si>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</si>
  <si>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</si>
  <si>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</si>
  <si>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</si>
  <si>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</si>
  <si>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</si>
  <si>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</si>
  <si>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</si>
  <si>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</si>
  <si>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</si>
  <si>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</si>
  <si>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</si>
  <si>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</si>
  <si>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</si>
  <si>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</si>
  <si>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</si>
  <si>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</si>
  <si>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</si>
  <si>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</si>
  <si>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</si>
  <si>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</si>
  <si>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</si>
  <si>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</si>
  <si>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</si>
  <si>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</si>
  <si>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</si>
  <si>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</si>
  <si>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</si>
  <si>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</si>
  <si>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</si>
  <si>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</si>
  <si>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</si>
  <si>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</si>
  <si>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</si>
  <si>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</si>
  <si>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</si>
  <si>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</si>
  <si>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</si>
  <si>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</si>
  <si>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</si>
  <si>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</si>
  <si>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</si>
  <si>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</si>
  <si>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</si>
  <si>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</si>
  <si>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</si>
  <si>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</si>
  <si>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</si>
  <si>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</si>
  <si>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</si>
  <si>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</si>
  <si>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</si>
  <si>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</si>
  <si>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</si>
  <si>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</si>
  <si>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</si>
  <si>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</si>
  <si>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</si>
  <si>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</si>
  <si>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</si>
  <si>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</si>
  <si>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</si>
  <si>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</si>
  <si>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</si>
  <si>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</si>
  <si>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</si>
  <si>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</si>
  <si>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</si>
  <si>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</si>
  <si>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</si>
  <si>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</si>
  <si>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</si>
  <si>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</si>
  <si>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</si>
  <si>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</si>
  <si>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</si>
  <si>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</si>
  <si>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</si>
  <si>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</si>
  <si>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</si>
  <si>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</si>
  <si>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</si>
  <si>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</si>
  <si>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</si>
  <si>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</si>
  <si>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</si>
  <si>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</si>
  <si>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</si>
  <si>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</si>
  <si>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</si>
  <si>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</si>
  <si>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</si>
  <si>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</si>
  <si>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</si>
  <si>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</si>
  <si>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</si>
  <si>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</si>
  <si>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</si>
  <si>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</si>
  <si>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</si>
  <si>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</si>
  <si>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</si>
  <si>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</si>
  <si>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</si>
  <si>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</si>
  <si>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</si>
  <si>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</si>
  <si>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</si>
  <si>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</si>
  <si>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</si>
  <si>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</si>
  <si>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</si>
  <si>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</si>
  <si>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</si>
  <si>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</si>
  <si>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</si>
  <si>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</si>
  <si>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</si>
  <si>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</si>
  <si>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</si>
  <si>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</si>
  <si>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</si>
  <si>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</si>
  <si>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</si>
  <si>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</si>
  <si>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</si>
  <si>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</si>
  <si>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</si>
  <si>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</si>
  <si>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</si>
  <si>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</si>
  <si>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</si>
  <si>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</si>
  <si>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</si>
  <si>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</si>
  <si>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</si>
  <si>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</si>
  <si>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</si>
  <si>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</si>
  <si>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</si>
  <si>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</si>
  <si>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</si>
  <si>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</si>
  <si>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</si>
  <si>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</si>
  <si>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</si>
  <si>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</si>
  <si>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</si>
  <si>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</si>
  <si>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</si>
  <si>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</si>
  <si>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</si>
  <si>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</si>
  <si>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</si>
  <si>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</si>
  <si>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</si>
  <si>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</si>
  <si>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</si>
  <si>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</si>
  <si>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</si>
  <si>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</si>
  <si>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</si>
  <si>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</si>
  <si>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</si>
  <si>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</si>
  <si>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</si>
  <si>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</si>
  <si>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</si>
  <si>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</si>
  <si>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</si>
  <si>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</si>
  <si>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</si>
  <si>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</si>
  <si>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</si>
  <si>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</si>
  <si>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</si>
  <si>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</si>
  <si>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</si>
  <si>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</si>
  <si>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</si>
  <si>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</si>
  <si>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</si>
  <si>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</si>
  <si>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</si>
  <si>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</si>
  <si>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</si>
  <si>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</si>
  <si>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</si>
  <si>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</si>
  <si>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</si>
  <si>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</si>
  <si>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</si>
  <si>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</si>
  <si>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</si>
  <si>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</si>
  <si>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</si>
  <si>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</si>
  <si>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</si>
  <si>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</si>
  <si>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</si>
  <si>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</si>
  <si>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</si>
  <si>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</si>
  <si>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</si>
  <si>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</si>
  <si>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</si>
  <si>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</si>
  <si>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</si>
  <si>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</si>
  <si>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</si>
  <si>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</si>
  <si>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</si>
  <si>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</si>
  <si>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</si>
  <si>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</si>
  <si>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</si>
  <si>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</si>
  <si>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</si>
  <si>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</si>
  <si>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</si>
  <si>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</si>
  <si>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</si>
  <si>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</si>
  <si>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</si>
  <si>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</si>
  <si>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</si>
  <si>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</si>
  <si>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</si>
  <si>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</si>
  <si>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</si>
  <si>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</si>
  <si>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</si>
  <si>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</si>
  <si>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</si>
  <si>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</si>
  <si>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</si>
  <si>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</si>
  <si>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</si>
  <si>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</si>
  <si>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</si>
  <si>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</si>
  <si>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</si>
  <si>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</si>
  <si>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</si>
  <si>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</si>
  <si>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</si>
  <si>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</si>
  <si>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</si>
  <si>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</si>
  <si>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</si>
  <si>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</si>
  <si>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</si>
  <si>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</si>
  <si>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</si>
  <si>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</si>
  <si>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</si>
  <si>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</si>
  <si>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</si>
  <si>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</si>
  <si>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</si>
  <si>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</si>
  <si>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</si>
  <si>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</si>
  <si>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</si>
  <si>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</si>
  <si>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</si>
  <si>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</si>
  <si>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</si>
  <si>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</si>
  <si>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</si>
  <si>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</si>
  <si>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</si>
  <si>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</si>
  <si>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</si>
  <si>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</si>
  <si>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</si>
  <si>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</si>
  <si>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</si>
  <si>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</si>
  <si>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</si>
  <si>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</si>
  <si>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</si>
  <si>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</si>
  <si>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</si>
  <si>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</si>
  <si>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</si>
  <si>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</si>
  <si>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</si>
  <si>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</si>
  <si>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</si>
  <si>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</si>
  <si>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</si>
  <si>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</si>
  <si>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</si>
  <si>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</si>
  <si>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</si>
  <si>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</si>
  <si>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</si>
  <si>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</si>
  <si>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</si>
  <si>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</si>
  <si>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</si>
  <si>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</si>
  <si>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</si>
  <si>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</si>
  <si>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</si>
  <si>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</si>
  <si>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</si>
  <si>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</si>
  <si>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</si>
  <si>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</si>
  <si>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</si>
  <si>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</si>
  <si>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</si>
  <si>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</si>
  <si>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Станом на 08.08.2016</t>
  </si>
  <si>
    <t>На 05.08.2016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</si>
  <si>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</si>
  <si>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Аналіз фінансування установ на 05.08.2016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</si>
</sst>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I25" sqref="I25"/>
    </sheetView>
  </sheetViews>
  <sheetFormatPr defaultColWidth="9.140625" defaultRowHeight="12.75"/>
  <cols>
    <col min="2" max="2" width="45.8515625" style="0" customWidth="1"/>
    <col min="3" max="3" width="10.7109375" style="0" customWidth="1"/>
    <col min="4" max="4" width="11.28125" style="0" customWidth="1"/>
  </cols>
  <sheetData>
    <row r="1" ht="12.75">
      <c r="A1" t="s">
        <v>349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78229988</v>
      </c>
      <c r="D8" s="8">
        <v>94691729.82</v>
      </c>
      <c r="E8" s="13">
        <f aca="true" t="shared" si="0" ref="E8:E71">IF(C8=0,0,D8/C8*100)</f>
        <v>121.042751304014</v>
      </c>
    </row>
    <row r="9" spans="1:5" ht="12.75">
      <c r="A9" s="8">
        <v>11000000</v>
      </c>
      <c r="B9" s="8" t="s">
        <v>23</v>
      </c>
      <c r="C9" s="8">
        <v>41530683</v>
      </c>
      <c r="D9" s="8">
        <v>43543937</v>
      </c>
      <c r="E9" s="13">
        <f t="shared" si="0"/>
        <v>104.84763036524105</v>
      </c>
    </row>
    <row r="10" spans="1:5" ht="12.75">
      <c r="A10" s="8">
        <v>11010000</v>
      </c>
      <c r="B10" s="8" t="s">
        <v>24</v>
      </c>
      <c r="C10" s="8">
        <v>41530683</v>
      </c>
      <c r="D10" s="8">
        <v>43527202.8</v>
      </c>
      <c r="E10" s="13">
        <f t="shared" si="0"/>
        <v>104.80733678278298</v>
      </c>
    </row>
    <row r="11" spans="1:5" ht="12.75">
      <c r="A11" s="8">
        <v>11010100</v>
      </c>
      <c r="B11" s="8" t="s">
        <v>25</v>
      </c>
      <c r="C11" s="8">
        <v>32549683</v>
      </c>
      <c r="D11" s="8">
        <v>34281169.87</v>
      </c>
      <c r="E11" s="13">
        <f t="shared" si="0"/>
        <v>105.3195199166763</v>
      </c>
    </row>
    <row r="12" spans="1:5" ht="12.75">
      <c r="A12" s="8">
        <v>11010200</v>
      </c>
      <c r="B12" s="8" t="s">
        <v>26</v>
      </c>
      <c r="C12" s="8">
        <v>6032000</v>
      </c>
      <c r="D12" s="8">
        <v>7466294.76</v>
      </c>
      <c r="E12" s="13">
        <f t="shared" si="0"/>
        <v>123.77809615384614</v>
      </c>
    </row>
    <row r="13" spans="1:5" ht="12.75">
      <c r="A13" s="8">
        <v>11010400</v>
      </c>
      <c r="B13" s="8" t="s">
        <v>27</v>
      </c>
      <c r="C13" s="8">
        <v>1520000</v>
      </c>
      <c r="D13" s="8">
        <v>892299.8</v>
      </c>
      <c r="E13" s="13">
        <f t="shared" si="0"/>
        <v>58.70393421052632</v>
      </c>
    </row>
    <row r="14" spans="1:5" ht="12.75">
      <c r="A14" s="8">
        <v>11010500</v>
      </c>
      <c r="B14" s="8" t="s">
        <v>28</v>
      </c>
      <c r="C14" s="8">
        <v>1429000</v>
      </c>
      <c r="D14" s="8">
        <v>887438.37</v>
      </c>
      <c r="E14" s="13">
        <f t="shared" si="0"/>
        <v>62.10205528341497</v>
      </c>
    </row>
    <row r="15" spans="1:5" ht="12.75">
      <c r="A15" s="8">
        <v>11020000</v>
      </c>
      <c r="B15" s="8" t="s">
        <v>288</v>
      </c>
      <c r="C15" s="8">
        <v>0</v>
      </c>
      <c r="D15" s="8">
        <v>16734.2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16734.2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325651</v>
      </c>
      <c r="D17" s="8">
        <v>273681.64</v>
      </c>
      <c r="E17" s="13">
        <f t="shared" si="0"/>
        <v>84.04139400769536</v>
      </c>
    </row>
    <row r="18" spans="1:5" ht="12.75">
      <c r="A18" s="8">
        <v>13010000</v>
      </c>
      <c r="B18" s="8" t="s">
        <v>230</v>
      </c>
      <c r="C18" s="8">
        <v>236451</v>
      </c>
      <c r="D18" s="8">
        <v>240858.77</v>
      </c>
      <c r="E18" s="13">
        <f t="shared" si="0"/>
        <v>101.86413675560686</v>
      </c>
    </row>
    <row r="19" spans="1:5" ht="12.75">
      <c r="A19" s="8">
        <v>13010200</v>
      </c>
      <c r="B19" s="8" t="s">
        <v>231</v>
      </c>
      <c r="C19" s="8">
        <v>236451</v>
      </c>
      <c r="D19" s="8">
        <v>240858.77</v>
      </c>
      <c r="E19" s="13">
        <f t="shared" si="0"/>
        <v>101.86413675560686</v>
      </c>
    </row>
    <row r="20" spans="1:5" ht="12.75">
      <c r="A20" s="8">
        <v>13030000</v>
      </c>
      <c r="B20" s="8" t="s">
        <v>280</v>
      </c>
      <c r="C20" s="8">
        <v>89200</v>
      </c>
      <c r="D20" s="8">
        <v>32822.87</v>
      </c>
      <c r="E20" s="13">
        <f t="shared" si="0"/>
        <v>36.79693946188341</v>
      </c>
    </row>
    <row r="21" spans="1:5" ht="12.75">
      <c r="A21" s="8">
        <v>13030200</v>
      </c>
      <c r="B21" s="8" t="s">
        <v>281</v>
      </c>
      <c r="C21" s="8">
        <v>89200</v>
      </c>
      <c r="D21" s="8">
        <v>32822.87</v>
      </c>
      <c r="E21" s="13">
        <f t="shared" si="0"/>
        <v>36.79693946188341</v>
      </c>
    </row>
    <row r="22" spans="1:5" ht="12.75">
      <c r="A22" s="8">
        <v>14000000</v>
      </c>
      <c r="B22" s="8" t="s">
        <v>29</v>
      </c>
      <c r="C22" s="8">
        <v>13263271</v>
      </c>
      <c r="D22" s="8">
        <v>21424432.11</v>
      </c>
      <c r="E22" s="13">
        <f t="shared" si="0"/>
        <v>161.53203919304673</v>
      </c>
    </row>
    <row r="23" spans="1:5" ht="12.75">
      <c r="A23" s="8">
        <v>14040000</v>
      </c>
      <c r="B23" s="8" t="s">
        <v>30</v>
      </c>
      <c r="C23" s="8">
        <v>13263271</v>
      </c>
      <c r="D23" s="8">
        <v>21424432.11</v>
      </c>
      <c r="E23" s="13">
        <f t="shared" si="0"/>
        <v>161.53203919304673</v>
      </c>
    </row>
    <row r="24" spans="1:5" ht="12.75">
      <c r="A24" s="8">
        <v>18000000</v>
      </c>
      <c r="B24" s="8" t="s">
        <v>31</v>
      </c>
      <c r="C24" s="8">
        <v>23110383</v>
      </c>
      <c r="D24" s="8">
        <v>29449679.07</v>
      </c>
      <c r="E24" s="13">
        <f t="shared" si="0"/>
        <v>127.43051064969369</v>
      </c>
    </row>
    <row r="25" spans="1:5" ht="12.75">
      <c r="A25" s="8">
        <v>18010000</v>
      </c>
      <c r="B25" s="8" t="s">
        <v>32</v>
      </c>
      <c r="C25" s="8">
        <v>8721834</v>
      </c>
      <c r="D25" s="8">
        <v>12232803.07</v>
      </c>
      <c r="E25" s="13">
        <f t="shared" si="0"/>
        <v>140.25494030269323</v>
      </c>
    </row>
    <row r="26" spans="1:5" ht="12.75">
      <c r="A26" s="8">
        <v>18010100</v>
      </c>
      <c r="B26" s="8" t="s">
        <v>232</v>
      </c>
      <c r="C26" s="8">
        <v>39875</v>
      </c>
      <c r="D26" s="8">
        <v>65767.15</v>
      </c>
      <c r="E26" s="13">
        <f t="shared" si="0"/>
        <v>164.93329153605015</v>
      </c>
    </row>
    <row r="27" spans="1:5" ht="12.75">
      <c r="A27" s="8">
        <v>18010200</v>
      </c>
      <c r="B27" s="8" t="s">
        <v>73</v>
      </c>
      <c r="C27" s="8">
        <v>46530</v>
      </c>
      <c r="D27" s="8">
        <v>107797.78</v>
      </c>
      <c r="E27" s="13">
        <f t="shared" si="0"/>
        <v>231.67371588222653</v>
      </c>
    </row>
    <row r="28" spans="1:5" ht="12.75">
      <c r="A28" s="8">
        <v>18010300</v>
      </c>
      <c r="B28" s="8" t="s">
        <v>233</v>
      </c>
      <c r="C28" s="8">
        <v>48264</v>
      </c>
      <c r="D28" s="8">
        <v>11896.86</v>
      </c>
      <c r="E28" s="13">
        <f t="shared" si="0"/>
        <v>24.64955246146196</v>
      </c>
    </row>
    <row r="29" spans="1:5" ht="12.75">
      <c r="A29" s="8">
        <v>18010400</v>
      </c>
      <c r="B29" s="8" t="s">
        <v>33</v>
      </c>
      <c r="C29" s="8">
        <v>865618</v>
      </c>
      <c r="D29" s="8">
        <v>1458629.52</v>
      </c>
      <c r="E29" s="13">
        <f t="shared" si="0"/>
        <v>168.50729998683022</v>
      </c>
    </row>
    <row r="30" spans="1:5" ht="12.75">
      <c r="A30" s="8">
        <v>18010500</v>
      </c>
      <c r="B30" s="8" t="s">
        <v>34</v>
      </c>
      <c r="C30" s="8">
        <v>1321447</v>
      </c>
      <c r="D30" s="8">
        <v>2362775.5</v>
      </c>
      <c r="E30" s="13">
        <f t="shared" si="0"/>
        <v>178.80213886746876</v>
      </c>
    </row>
    <row r="31" spans="1:5" ht="12.75">
      <c r="A31" s="8">
        <v>18010600</v>
      </c>
      <c r="B31" s="8" t="s">
        <v>35</v>
      </c>
      <c r="C31" s="8">
        <v>3662891</v>
      </c>
      <c r="D31" s="8">
        <v>4116047.2</v>
      </c>
      <c r="E31" s="13">
        <f t="shared" si="0"/>
        <v>112.37154477160254</v>
      </c>
    </row>
    <row r="32" spans="1:5" ht="12.75">
      <c r="A32" s="8">
        <v>18010700</v>
      </c>
      <c r="B32" s="8" t="s">
        <v>36</v>
      </c>
      <c r="C32" s="8">
        <v>1164038</v>
      </c>
      <c r="D32" s="8">
        <v>1929630.79</v>
      </c>
      <c r="E32" s="13">
        <f t="shared" si="0"/>
        <v>165.77042931588144</v>
      </c>
    </row>
    <row r="33" spans="1:5" ht="12.75">
      <c r="A33" s="8">
        <v>18010900</v>
      </c>
      <c r="B33" s="8" t="s">
        <v>37</v>
      </c>
      <c r="C33" s="8">
        <v>1406891</v>
      </c>
      <c r="D33" s="8">
        <v>2088174.94</v>
      </c>
      <c r="E33" s="13">
        <f t="shared" si="0"/>
        <v>148.4247848625089</v>
      </c>
    </row>
    <row r="34" spans="1:5" ht="12.75">
      <c r="A34" s="8">
        <v>18011000</v>
      </c>
      <c r="B34" s="8" t="s">
        <v>282</v>
      </c>
      <c r="C34" s="8">
        <v>141280</v>
      </c>
      <c r="D34" s="8">
        <v>77500</v>
      </c>
      <c r="E34" s="13">
        <f t="shared" si="0"/>
        <v>54.855605889014726</v>
      </c>
    </row>
    <row r="35" spans="1:5" ht="12.75">
      <c r="A35" s="8">
        <v>18011100</v>
      </c>
      <c r="B35" s="8" t="s">
        <v>283</v>
      </c>
      <c r="C35" s="8">
        <v>25000</v>
      </c>
      <c r="D35" s="8">
        <v>14583.33</v>
      </c>
      <c r="E35" s="13">
        <f t="shared" si="0"/>
        <v>58.33332</v>
      </c>
    </row>
    <row r="36" spans="1:5" ht="12.75">
      <c r="A36" s="8">
        <v>18030000</v>
      </c>
      <c r="B36" s="8" t="s">
        <v>234</v>
      </c>
      <c r="C36" s="8">
        <v>14125</v>
      </c>
      <c r="D36" s="8">
        <v>22909.17</v>
      </c>
      <c r="E36" s="13">
        <f t="shared" si="0"/>
        <v>162.18881415929204</v>
      </c>
    </row>
    <row r="37" spans="1:5" ht="12.75">
      <c r="A37" s="8">
        <v>18030100</v>
      </c>
      <c r="B37" s="8" t="s">
        <v>235</v>
      </c>
      <c r="C37" s="8">
        <v>1265</v>
      </c>
      <c r="D37" s="8">
        <v>2215</v>
      </c>
      <c r="E37" s="13">
        <f t="shared" si="0"/>
        <v>175.09881422924903</v>
      </c>
    </row>
    <row r="38" spans="1:5" ht="12.75">
      <c r="A38" s="8">
        <v>18030200</v>
      </c>
      <c r="B38" s="8" t="s">
        <v>236</v>
      </c>
      <c r="C38" s="8">
        <v>12860</v>
      </c>
      <c r="D38" s="8">
        <v>20694.17</v>
      </c>
      <c r="E38" s="13">
        <f t="shared" si="0"/>
        <v>160.91889580093311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-3360.82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14374424</v>
      </c>
      <c r="D45" s="8">
        <v>17201908.56</v>
      </c>
      <c r="E45" s="13">
        <f t="shared" si="0"/>
        <v>119.67024598690006</v>
      </c>
    </row>
    <row r="46" spans="1:5" ht="12.75">
      <c r="A46" s="8">
        <v>18050300</v>
      </c>
      <c r="B46" s="8" t="s">
        <v>39</v>
      </c>
      <c r="C46" s="8">
        <v>2522487</v>
      </c>
      <c r="D46" s="8">
        <v>2519374</v>
      </c>
      <c r="E46" s="13">
        <f t="shared" si="0"/>
        <v>99.87659004783771</v>
      </c>
    </row>
    <row r="47" spans="1:5" ht="12.75">
      <c r="A47" s="8">
        <v>18050400</v>
      </c>
      <c r="B47" s="8" t="s">
        <v>40</v>
      </c>
      <c r="C47" s="8">
        <v>9858081</v>
      </c>
      <c r="D47" s="8">
        <v>13014538.57</v>
      </c>
      <c r="E47" s="13">
        <f t="shared" si="0"/>
        <v>132.01898594665636</v>
      </c>
    </row>
    <row r="48" spans="1:5" ht="12.75">
      <c r="A48" s="8">
        <v>18050500</v>
      </c>
      <c r="B48" s="8" t="s">
        <v>41</v>
      </c>
      <c r="C48" s="8">
        <v>1993856</v>
      </c>
      <c r="D48" s="8">
        <v>1667995.99</v>
      </c>
      <c r="E48" s="13">
        <f t="shared" si="0"/>
        <v>83.65679316861399</v>
      </c>
    </row>
    <row r="49" spans="1:5" ht="12.75">
      <c r="A49" s="8">
        <v>20000000</v>
      </c>
      <c r="B49" s="8" t="s">
        <v>45</v>
      </c>
      <c r="C49" s="8">
        <v>211022</v>
      </c>
      <c r="D49" s="8">
        <v>500427.31</v>
      </c>
      <c r="E49" s="13">
        <f t="shared" si="0"/>
        <v>237.1446152533859</v>
      </c>
    </row>
    <row r="50" spans="1:5" ht="12.75">
      <c r="A50" s="8">
        <v>21000000</v>
      </c>
      <c r="B50" s="8" t="s">
        <v>46</v>
      </c>
      <c r="C50" s="8">
        <v>62960</v>
      </c>
      <c r="D50" s="8">
        <v>170392.91</v>
      </c>
      <c r="E50" s="13">
        <f t="shared" si="0"/>
        <v>270.6367693773825</v>
      </c>
    </row>
    <row r="51" spans="1:5" ht="12.75">
      <c r="A51" s="8">
        <v>21010000</v>
      </c>
      <c r="B51" s="8" t="s">
        <v>303</v>
      </c>
      <c r="C51" s="8">
        <v>0</v>
      </c>
      <c r="D51" s="8">
        <v>1688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1688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60000</v>
      </c>
      <c r="D53" s="8">
        <v>126994.55</v>
      </c>
      <c r="E53" s="13">
        <f t="shared" si="0"/>
        <v>211.65758333333335</v>
      </c>
    </row>
    <row r="54" spans="1:5" ht="12.75">
      <c r="A54" s="8">
        <v>21080000</v>
      </c>
      <c r="B54" s="8" t="s">
        <v>47</v>
      </c>
      <c r="C54" s="8">
        <v>2960</v>
      </c>
      <c r="D54" s="8">
        <v>41710.36</v>
      </c>
      <c r="E54" s="13">
        <f t="shared" si="0"/>
        <v>1409.1337837837837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2960</v>
      </c>
      <c r="D56" s="8">
        <v>9428.89</v>
      </c>
      <c r="E56" s="13">
        <f t="shared" si="0"/>
        <v>318.5435810810811</v>
      </c>
    </row>
    <row r="57" spans="1:5" ht="12.75">
      <c r="A57" s="8">
        <v>22000000</v>
      </c>
      <c r="B57" s="8" t="s">
        <v>49</v>
      </c>
      <c r="C57" s="8">
        <v>120162</v>
      </c>
      <c r="D57" s="8">
        <v>244438.53</v>
      </c>
      <c r="E57" s="13">
        <f t="shared" si="0"/>
        <v>203.42415239426774</v>
      </c>
    </row>
    <row r="58" spans="1:5" ht="12.75">
      <c r="A58" s="8">
        <v>22010000</v>
      </c>
      <c r="B58" s="8" t="s">
        <v>313</v>
      </c>
      <c r="C58" s="8">
        <v>25387</v>
      </c>
      <c r="D58" s="8">
        <v>157893.26</v>
      </c>
      <c r="E58" s="13">
        <f t="shared" si="0"/>
        <v>621.945326348131</v>
      </c>
    </row>
    <row r="59" spans="1:5" ht="12.75">
      <c r="A59" s="8">
        <v>22010300</v>
      </c>
      <c r="B59" s="8" t="s">
        <v>344</v>
      </c>
      <c r="C59" s="8">
        <v>0</v>
      </c>
      <c r="D59" s="8">
        <v>16866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25191.57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115835.69</v>
      </c>
      <c r="E61" s="13">
        <f t="shared" si="0"/>
        <v>456.27955252688383</v>
      </c>
    </row>
    <row r="62" spans="1:5" ht="12.75">
      <c r="A62" s="8">
        <v>22080000</v>
      </c>
      <c r="B62" s="8" t="s">
        <v>50</v>
      </c>
      <c r="C62" s="8">
        <v>93515</v>
      </c>
      <c r="D62" s="8">
        <v>78403.47</v>
      </c>
      <c r="E62" s="13">
        <f t="shared" si="0"/>
        <v>83.8405282574988</v>
      </c>
    </row>
    <row r="63" spans="1:5" ht="12.75">
      <c r="A63" s="8">
        <v>22080400</v>
      </c>
      <c r="B63" s="8" t="s">
        <v>51</v>
      </c>
      <c r="C63" s="8">
        <v>93515</v>
      </c>
      <c r="D63" s="8">
        <v>78403.47</v>
      </c>
      <c r="E63" s="13">
        <f t="shared" si="0"/>
        <v>83.8405282574988</v>
      </c>
    </row>
    <row r="64" spans="1:5" ht="12.75">
      <c r="A64" s="8">
        <v>22090000</v>
      </c>
      <c r="B64" s="8" t="s">
        <v>52</v>
      </c>
      <c r="C64" s="8">
        <v>1260</v>
      </c>
      <c r="D64" s="8">
        <v>7759.93</v>
      </c>
      <c r="E64" s="13">
        <f t="shared" si="0"/>
        <v>615.8674603174603</v>
      </c>
    </row>
    <row r="65" spans="1:5" ht="12.75">
      <c r="A65" s="8">
        <v>22090100</v>
      </c>
      <c r="B65" s="8" t="s">
        <v>53</v>
      </c>
      <c r="C65" s="8">
        <v>260</v>
      </c>
      <c r="D65" s="8">
        <v>7161.35</v>
      </c>
      <c r="E65" s="13">
        <f t="shared" si="0"/>
        <v>2754.3653846153848</v>
      </c>
    </row>
    <row r="66" spans="1:5" ht="12.75">
      <c r="A66" s="8">
        <v>22090400</v>
      </c>
      <c r="B66" s="8" t="s">
        <v>54</v>
      </c>
      <c r="C66" s="8">
        <v>1000</v>
      </c>
      <c r="D66" s="8">
        <v>598.58</v>
      </c>
      <c r="E66" s="13">
        <f t="shared" si="0"/>
        <v>59.858</v>
      </c>
    </row>
    <row r="67" spans="1:5" ht="12.75">
      <c r="A67" s="8">
        <v>22130000</v>
      </c>
      <c r="B67" s="8" t="s">
        <v>351</v>
      </c>
      <c r="C67" s="8">
        <v>0</v>
      </c>
      <c r="D67" s="8">
        <v>381.87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27900</v>
      </c>
      <c r="D68" s="8">
        <v>85595.87</v>
      </c>
      <c r="E68" s="13">
        <f t="shared" si="0"/>
        <v>306.79523297491033</v>
      </c>
    </row>
    <row r="69" spans="1:5" ht="12.75">
      <c r="A69" s="8">
        <v>24060000</v>
      </c>
      <c r="B69" s="8" t="s">
        <v>47</v>
      </c>
      <c r="C69" s="8">
        <v>27900</v>
      </c>
      <c r="D69" s="8">
        <v>85595.87</v>
      </c>
      <c r="E69" s="13">
        <f t="shared" si="0"/>
        <v>306.79523297491033</v>
      </c>
    </row>
    <row r="70" spans="1:5" ht="12.75">
      <c r="A70" s="8">
        <v>24060300</v>
      </c>
      <c r="B70" s="8" t="s">
        <v>47</v>
      </c>
      <c r="C70" s="8">
        <v>27900</v>
      </c>
      <c r="D70" s="8">
        <v>85595.87</v>
      </c>
      <c r="E70" s="13">
        <f t="shared" si="0"/>
        <v>306.79523297491033</v>
      </c>
    </row>
    <row r="71" spans="1:5" ht="12.75">
      <c r="A71" s="8">
        <v>40000000</v>
      </c>
      <c r="B71" s="8" t="s">
        <v>56</v>
      </c>
      <c r="C71" s="8">
        <v>236688645</v>
      </c>
      <c r="D71" s="8">
        <v>230603378.15</v>
      </c>
      <c r="E71" s="13">
        <f t="shared" si="0"/>
        <v>97.42899924497857</v>
      </c>
    </row>
    <row r="72" spans="1:5" ht="12.75">
      <c r="A72" s="8">
        <v>41000000</v>
      </c>
      <c r="B72" s="8" t="s">
        <v>57</v>
      </c>
      <c r="C72" s="8">
        <v>236688645</v>
      </c>
      <c r="D72" s="8">
        <v>230603378.15</v>
      </c>
      <c r="E72" s="13">
        <f aca="true" t="shared" si="1" ref="E72:E87">IF(C72=0,0,D72/C72*100)</f>
        <v>97.42899924497857</v>
      </c>
    </row>
    <row r="73" spans="1:5" ht="12.75">
      <c r="A73" s="8">
        <v>41020000</v>
      </c>
      <c r="B73" s="8" t="s">
        <v>58</v>
      </c>
      <c r="C73" s="8">
        <v>9099900</v>
      </c>
      <c r="D73" s="8">
        <v>7962500</v>
      </c>
      <c r="E73" s="13">
        <f t="shared" si="1"/>
        <v>87.500961549028</v>
      </c>
    </row>
    <row r="74" spans="1:5" ht="12.75">
      <c r="A74" s="8">
        <v>41020100</v>
      </c>
      <c r="B74" s="8" t="s">
        <v>59</v>
      </c>
      <c r="C74" s="8">
        <v>9099900</v>
      </c>
      <c r="D74" s="8">
        <v>7962500</v>
      </c>
      <c r="E74" s="13">
        <f t="shared" si="1"/>
        <v>87.500961549028</v>
      </c>
    </row>
    <row r="75" spans="1:5" ht="12.75">
      <c r="A75" s="8">
        <v>41030000</v>
      </c>
      <c r="B75" s="8" t="s">
        <v>60</v>
      </c>
      <c r="C75" s="8">
        <v>227588745</v>
      </c>
      <c r="D75" s="8">
        <v>222640878.15</v>
      </c>
      <c r="E75" s="13">
        <f t="shared" si="1"/>
        <v>97.82596153865167</v>
      </c>
    </row>
    <row r="76" spans="1:5" ht="12.75">
      <c r="A76" s="8">
        <v>41030300</v>
      </c>
      <c r="B76" s="8" t="s">
        <v>295</v>
      </c>
      <c r="C76" s="8">
        <v>46015</v>
      </c>
      <c r="D76" s="8">
        <v>39390</v>
      </c>
      <c r="E76" s="13">
        <f t="shared" si="1"/>
        <v>85.60252091709225</v>
      </c>
    </row>
    <row r="77" spans="1:5" ht="12.75">
      <c r="A77" s="8">
        <v>41030600</v>
      </c>
      <c r="B77" s="8" t="s">
        <v>61</v>
      </c>
      <c r="C77" s="8">
        <v>64123866</v>
      </c>
      <c r="D77" s="8">
        <v>63745631</v>
      </c>
      <c r="E77" s="13">
        <f t="shared" si="1"/>
        <v>99.41014941301262</v>
      </c>
    </row>
    <row r="78" spans="1:5" ht="12.75">
      <c r="A78" s="8">
        <v>41030800</v>
      </c>
      <c r="B78" s="8" t="s">
        <v>62</v>
      </c>
      <c r="C78" s="8">
        <v>56659394</v>
      </c>
      <c r="D78" s="8">
        <v>46475582.57</v>
      </c>
      <c r="E78" s="13">
        <f t="shared" si="1"/>
        <v>82.02626129393478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1766768</v>
      </c>
      <c r="D80" s="8">
        <v>1591506</v>
      </c>
      <c r="E80" s="13">
        <f t="shared" si="1"/>
        <v>90.0800784256903</v>
      </c>
    </row>
    <row r="81" spans="1:5" ht="12.75">
      <c r="A81" s="8">
        <v>41033900</v>
      </c>
      <c r="B81" s="8" t="s">
        <v>65</v>
      </c>
      <c r="C81" s="8">
        <v>54449284</v>
      </c>
      <c r="D81" s="8">
        <v>52991984</v>
      </c>
      <c r="E81" s="13">
        <f t="shared" si="1"/>
        <v>97.3235644384231</v>
      </c>
    </row>
    <row r="82" spans="1:5" ht="12.75">
      <c r="A82" s="8">
        <v>41034200</v>
      </c>
      <c r="B82" s="8" t="s">
        <v>66</v>
      </c>
      <c r="C82" s="8">
        <v>31094300</v>
      </c>
      <c r="D82" s="8">
        <v>29086650</v>
      </c>
      <c r="E82" s="13">
        <f t="shared" si="1"/>
        <v>93.54335038897804</v>
      </c>
    </row>
    <row r="83" spans="1:5" ht="12.75">
      <c r="A83" s="8">
        <v>41034500</v>
      </c>
      <c r="B83" s="8" t="s">
        <v>348</v>
      </c>
      <c r="C83" s="8">
        <v>0</v>
      </c>
      <c r="D83" s="8">
        <v>9297700</v>
      </c>
      <c r="E83" s="13">
        <f t="shared" si="1"/>
        <v>0</v>
      </c>
    </row>
    <row r="84" spans="1:5" ht="12.75">
      <c r="A84" s="8">
        <v>41035000</v>
      </c>
      <c r="B84" s="8" t="s">
        <v>67</v>
      </c>
      <c r="C84" s="8">
        <v>18971618</v>
      </c>
      <c r="D84" s="8">
        <v>19016028</v>
      </c>
      <c r="E84" s="13">
        <f t="shared" si="1"/>
        <v>100.2340865180819</v>
      </c>
    </row>
    <row r="85" spans="1:5" ht="12.75">
      <c r="A85" s="8">
        <v>41035800</v>
      </c>
      <c r="B85" s="8" t="s">
        <v>68</v>
      </c>
      <c r="C85" s="8">
        <v>477500</v>
      </c>
      <c r="D85" s="8">
        <v>396406.58</v>
      </c>
      <c r="E85" s="13">
        <f t="shared" si="1"/>
        <v>83.01708481675392</v>
      </c>
    </row>
    <row r="86" spans="1:5" ht="12.75">
      <c r="A86" s="9" t="s">
        <v>69</v>
      </c>
      <c r="B86" s="9"/>
      <c r="C86" s="9">
        <v>78441010</v>
      </c>
      <c r="D86" s="9">
        <v>95192157.13</v>
      </c>
      <c r="E86" s="14">
        <f t="shared" si="1"/>
        <v>121.35508853085904</v>
      </c>
    </row>
    <row r="87" spans="1:5" ht="12.75">
      <c r="A87" s="9" t="s">
        <v>70</v>
      </c>
      <c r="B87" s="9"/>
      <c r="C87" s="9">
        <v>315129655</v>
      </c>
      <c r="D87" s="9">
        <v>325795535.28</v>
      </c>
      <c r="E87" s="14">
        <f t="shared" si="1"/>
        <v>103.38460062731956</v>
      </c>
    </row>
    <row r="88" ht="12.75">
      <c r="B88" s="16" t="s">
        <v>347</v>
      </c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480000</v>
      </c>
      <c r="D90" s="8">
        <v>490394.73</v>
      </c>
      <c r="E90" s="13">
        <f aca="true" t="shared" si="2" ref="E90:E134">IF(C90=0,0,D90/C90*100)</f>
        <v>102.16556875</v>
      </c>
    </row>
    <row r="91" spans="1:5" ht="12.75">
      <c r="A91" s="8">
        <v>18000000</v>
      </c>
      <c r="B91" s="8" t="s">
        <v>31</v>
      </c>
      <c r="C91" s="8">
        <v>0</v>
      </c>
      <c r="D91" s="8">
        <v>-11455.64</v>
      </c>
      <c r="E91" s="13">
        <f t="shared" si="2"/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-11455.64</v>
      </c>
      <c r="E92" s="13">
        <f t="shared" si="2"/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-11455.64</v>
      </c>
      <c r="E93" s="13">
        <f t="shared" si="2"/>
        <v>0</v>
      </c>
    </row>
    <row r="94" spans="1:5" ht="12.75">
      <c r="A94" s="8">
        <v>19000000</v>
      </c>
      <c r="B94" s="8" t="s">
        <v>42</v>
      </c>
      <c r="C94" s="8">
        <v>480000</v>
      </c>
      <c r="D94" s="8">
        <v>501850.37</v>
      </c>
      <c r="E94" s="13">
        <f t="shared" si="2"/>
        <v>104.55216041666667</v>
      </c>
    </row>
    <row r="95" spans="1:5" ht="12.75">
      <c r="A95" s="8">
        <v>19010000</v>
      </c>
      <c r="B95" s="8" t="s">
        <v>43</v>
      </c>
      <c r="C95" s="8">
        <v>480000</v>
      </c>
      <c r="D95" s="8">
        <v>501847.87</v>
      </c>
      <c r="E95" s="13">
        <f t="shared" si="2"/>
        <v>104.55163958333333</v>
      </c>
    </row>
    <row r="96" spans="1:5" ht="12.75">
      <c r="A96" s="8">
        <v>19010100</v>
      </c>
      <c r="B96" s="8" t="s">
        <v>240</v>
      </c>
      <c r="C96" s="8">
        <v>0</v>
      </c>
      <c r="D96" s="8">
        <v>121325.85</v>
      </c>
      <c r="E96" s="13">
        <f t="shared" si="2"/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757.91</v>
      </c>
      <c r="E97" s="13">
        <f t="shared" si="2"/>
        <v>0</v>
      </c>
    </row>
    <row r="98" spans="1:5" ht="12.75">
      <c r="A98" s="8">
        <v>19010300</v>
      </c>
      <c r="B98" s="8" t="s">
        <v>44</v>
      </c>
      <c r="C98" s="8">
        <v>480000</v>
      </c>
      <c r="D98" s="8">
        <v>379764.11</v>
      </c>
      <c r="E98" s="13">
        <f t="shared" si="2"/>
        <v>79.11752291666666</v>
      </c>
    </row>
    <row r="99" spans="1:5" ht="12.75">
      <c r="A99" s="8">
        <v>19050000</v>
      </c>
      <c r="B99" s="8" t="s">
        <v>325</v>
      </c>
      <c r="C99" s="8">
        <v>0</v>
      </c>
      <c r="D99" s="8">
        <v>2.5</v>
      </c>
      <c r="E99" s="13">
        <f t="shared" si="2"/>
        <v>0</v>
      </c>
    </row>
    <row r="100" spans="1:5" ht="12.75">
      <c r="A100" s="8">
        <v>19050300</v>
      </c>
      <c r="B100" s="8" t="s">
        <v>326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20000000</v>
      </c>
      <c r="B101" s="8" t="s">
        <v>45</v>
      </c>
      <c r="C101" s="8">
        <v>4227605.333333334</v>
      </c>
      <c r="D101" s="8">
        <v>25903824.66</v>
      </c>
      <c r="E101" s="13">
        <f t="shared" si="2"/>
        <v>612.7304376252087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13">
        <f t="shared" si="2"/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24000000</v>
      </c>
      <c r="B104" s="8" t="s">
        <v>55</v>
      </c>
      <c r="C104" s="8">
        <v>1736822</v>
      </c>
      <c r="D104" s="8">
        <v>2647603.34</v>
      </c>
      <c r="E104" s="13">
        <f t="shared" si="2"/>
        <v>152.43953266368112</v>
      </c>
    </row>
    <row r="105" spans="1:5" ht="12.75">
      <c r="A105" s="8">
        <v>24060000</v>
      </c>
      <c r="B105" s="8" t="s">
        <v>47</v>
      </c>
      <c r="C105" s="8">
        <v>0</v>
      </c>
      <c r="D105" s="8">
        <v>1810.94</v>
      </c>
      <c r="E105" s="13">
        <f t="shared" si="2"/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1810.94</v>
      </c>
      <c r="E106" s="13">
        <f t="shared" si="2"/>
        <v>0</v>
      </c>
    </row>
    <row r="107" spans="1:5" ht="12.75">
      <c r="A107" s="8">
        <v>24170000</v>
      </c>
      <c r="B107" s="8" t="s">
        <v>285</v>
      </c>
      <c r="C107" s="8">
        <v>1736822</v>
      </c>
      <c r="D107" s="8">
        <v>2645792.4</v>
      </c>
      <c r="E107" s="13">
        <f t="shared" si="2"/>
        <v>152.33526521428217</v>
      </c>
    </row>
    <row r="108" spans="1:5" ht="12.75">
      <c r="A108" s="8">
        <v>25000000</v>
      </c>
      <c r="B108" s="8" t="s">
        <v>221</v>
      </c>
      <c r="C108" s="8">
        <v>2370783.3333333335</v>
      </c>
      <c r="D108" s="8">
        <v>22947773.5</v>
      </c>
      <c r="E108" s="13">
        <f t="shared" si="2"/>
        <v>967.9405611366144</v>
      </c>
    </row>
    <row r="109" spans="1:5" ht="12.75">
      <c r="A109" s="8">
        <v>25010000</v>
      </c>
      <c r="B109" s="8" t="s">
        <v>222</v>
      </c>
      <c r="C109" s="8">
        <v>2370783.3333333335</v>
      </c>
      <c r="D109" s="8">
        <v>15512243.46</v>
      </c>
      <c r="E109" s="13">
        <f t="shared" si="2"/>
        <v>654.3087781113134</v>
      </c>
    </row>
    <row r="110" spans="1:5" ht="12.75">
      <c r="A110" s="8">
        <v>25010100</v>
      </c>
      <c r="B110" s="8" t="s">
        <v>223</v>
      </c>
      <c r="C110" s="8">
        <v>2059100</v>
      </c>
      <c r="D110" s="8">
        <v>1705543.47</v>
      </c>
      <c r="E110" s="13">
        <f t="shared" si="2"/>
        <v>82.8295600019426</v>
      </c>
    </row>
    <row r="111" spans="1:5" ht="12.75">
      <c r="A111" s="8">
        <v>25010200</v>
      </c>
      <c r="B111" s="8" t="s">
        <v>224</v>
      </c>
      <c r="C111" s="8">
        <v>26000</v>
      </c>
      <c r="D111" s="8">
        <v>0</v>
      </c>
      <c r="E111" s="13">
        <f t="shared" si="2"/>
        <v>0</v>
      </c>
    </row>
    <row r="112" spans="1:5" ht="12.75">
      <c r="A112" s="8">
        <v>25010300</v>
      </c>
      <c r="B112" s="8" t="s">
        <v>225</v>
      </c>
      <c r="C112" s="8">
        <v>281083.3333333333</v>
      </c>
      <c r="D112" s="8">
        <v>332515.36</v>
      </c>
      <c r="E112" s="13">
        <f t="shared" si="2"/>
        <v>118.297785947228</v>
      </c>
    </row>
    <row r="113" spans="1:5" ht="12.75">
      <c r="A113" s="8">
        <v>25010400</v>
      </c>
      <c r="B113" s="8" t="s">
        <v>226</v>
      </c>
      <c r="C113" s="8">
        <v>4600</v>
      </c>
      <c r="D113" s="8">
        <v>13474184.63</v>
      </c>
      <c r="E113" s="13">
        <f t="shared" si="2"/>
        <v>292917.05717391305</v>
      </c>
    </row>
    <row r="114" spans="1:5" ht="12.75">
      <c r="A114" s="8">
        <v>25020000</v>
      </c>
      <c r="B114" s="8" t="s">
        <v>299</v>
      </c>
      <c r="C114" s="8">
        <v>0</v>
      </c>
      <c r="D114" s="8">
        <v>7435530.04</v>
      </c>
      <c r="E114" s="13">
        <f t="shared" si="2"/>
        <v>0</v>
      </c>
    </row>
    <row r="115" spans="1:5" ht="12.75">
      <c r="A115" s="8">
        <v>25020100</v>
      </c>
      <c r="B115" s="8" t="s">
        <v>300</v>
      </c>
      <c r="C115" s="8">
        <v>0</v>
      </c>
      <c r="D115" s="8">
        <v>6085977.95</v>
      </c>
      <c r="E115" s="13">
        <f t="shared" si="2"/>
        <v>0</v>
      </c>
    </row>
    <row r="116" spans="1:5" ht="12.75">
      <c r="A116" s="8">
        <v>25020200</v>
      </c>
      <c r="B116" s="8" t="s">
        <v>315</v>
      </c>
      <c r="C116" s="8">
        <v>0</v>
      </c>
      <c r="D116" s="8">
        <v>1349552.09</v>
      </c>
      <c r="E116" s="13">
        <f t="shared" si="2"/>
        <v>0</v>
      </c>
    </row>
    <row r="117" spans="1:5" ht="12.75">
      <c r="A117" s="8">
        <v>30000000</v>
      </c>
      <c r="B117" s="8" t="s">
        <v>243</v>
      </c>
      <c r="C117" s="8">
        <v>110000</v>
      </c>
      <c r="D117" s="8">
        <v>232949.32</v>
      </c>
      <c r="E117" s="13">
        <f t="shared" si="2"/>
        <v>211.77210909090908</v>
      </c>
    </row>
    <row r="118" spans="1:5" ht="12.75">
      <c r="A118" s="8">
        <v>31000000</v>
      </c>
      <c r="B118" s="8" t="s">
        <v>340</v>
      </c>
      <c r="C118" s="8">
        <v>0</v>
      </c>
      <c r="D118" s="8">
        <v>144660</v>
      </c>
      <c r="E118" s="13">
        <f t="shared" si="2"/>
        <v>0</v>
      </c>
    </row>
    <row r="119" spans="1:5" ht="12.75">
      <c r="A119" s="8">
        <v>31030000</v>
      </c>
      <c r="B119" s="8" t="s">
        <v>341</v>
      </c>
      <c r="C119" s="8">
        <v>0</v>
      </c>
      <c r="D119" s="8">
        <v>144660</v>
      </c>
      <c r="E119" s="13">
        <f t="shared" si="2"/>
        <v>0</v>
      </c>
    </row>
    <row r="120" spans="1:5" ht="12.75">
      <c r="A120" s="8">
        <v>33000000</v>
      </c>
      <c r="B120" s="8" t="s">
        <v>244</v>
      </c>
      <c r="C120" s="8">
        <v>110000</v>
      </c>
      <c r="D120" s="8">
        <v>88289.32</v>
      </c>
      <c r="E120" s="13">
        <f t="shared" si="2"/>
        <v>80.2630181818182</v>
      </c>
    </row>
    <row r="121" spans="1:5" ht="12.75">
      <c r="A121" s="8">
        <v>33010000</v>
      </c>
      <c r="B121" s="8" t="s">
        <v>245</v>
      </c>
      <c r="C121" s="8">
        <v>110000</v>
      </c>
      <c r="D121" s="8">
        <v>88289.32</v>
      </c>
      <c r="E121" s="13">
        <f t="shared" si="2"/>
        <v>80.2630181818182</v>
      </c>
    </row>
    <row r="122" spans="1:5" ht="12.75">
      <c r="A122" s="8">
        <v>33010100</v>
      </c>
      <c r="B122" s="8" t="s">
        <v>246</v>
      </c>
      <c r="C122" s="8">
        <v>110000</v>
      </c>
      <c r="D122" s="8">
        <v>62897.62</v>
      </c>
      <c r="E122" s="13">
        <f t="shared" si="2"/>
        <v>57.179654545454554</v>
      </c>
    </row>
    <row r="123" spans="1:5" ht="12.75">
      <c r="A123" s="8">
        <v>33010400</v>
      </c>
      <c r="B123" s="8" t="s">
        <v>329</v>
      </c>
      <c r="C123" s="8">
        <v>0</v>
      </c>
      <c r="D123" s="8">
        <v>25391.7</v>
      </c>
      <c r="E123" s="13">
        <f t="shared" si="2"/>
        <v>0</v>
      </c>
    </row>
    <row r="124" spans="1:5" ht="12.75">
      <c r="A124" s="8">
        <v>40000000</v>
      </c>
      <c r="B124" s="8" t="s">
        <v>56</v>
      </c>
      <c r="C124" s="8">
        <v>17269658</v>
      </c>
      <c r="D124" s="8">
        <v>8577013</v>
      </c>
      <c r="E124" s="13">
        <f t="shared" si="2"/>
        <v>49.66521630017225</v>
      </c>
    </row>
    <row r="125" spans="1:5" ht="12.75">
      <c r="A125" s="8">
        <v>41000000</v>
      </c>
      <c r="B125" s="8" t="s">
        <v>57</v>
      </c>
      <c r="C125" s="8">
        <v>13451721</v>
      </c>
      <c r="D125" s="8">
        <v>7351978.37</v>
      </c>
      <c r="E125" s="13">
        <f t="shared" si="2"/>
        <v>54.65455587430039</v>
      </c>
    </row>
    <row r="126" spans="1:5" ht="12.75">
      <c r="A126" s="8">
        <v>41030000</v>
      </c>
      <c r="B126" s="8" t="s">
        <v>60</v>
      </c>
      <c r="C126" s="8">
        <v>13451721</v>
      </c>
      <c r="D126" s="8">
        <v>7351978.37</v>
      </c>
      <c r="E126" s="13">
        <f t="shared" si="2"/>
        <v>54.65455587430039</v>
      </c>
    </row>
    <row r="127" spans="1:5" ht="12.75">
      <c r="A127" s="8">
        <v>41035000</v>
      </c>
      <c r="B127" s="8" t="s">
        <v>67</v>
      </c>
      <c r="C127" s="8">
        <v>10451721</v>
      </c>
      <c r="D127" s="8">
        <v>7351978.37</v>
      </c>
      <c r="E127" s="13">
        <f t="shared" si="2"/>
        <v>70.34227540134299</v>
      </c>
    </row>
    <row r="128" spans="1:5" ht="12.75">
      <c r="A128" s="8">
        <v>41035200</v>
      </c>
      <c r="B128" s="8" t="s">
        <v>345</v>
      </c>
      <c r="C128" s="8">
        <v>3000000</v>
      </c>
      <c r="D128" s="8">
        <v>0</v>
      </c>
      <c r="E128" s="13">
        <f t="shared" si="2"/>
        <v>0</v>
      </c>
    </row>
    <row r="129" spans="1:5" ht="12.75">
      <c r="A129" s="8">
        <v>42000000</v>
      </c>
      <c r="B129" s="8" t="s">
        <v>330</v>
      </c>
      <c r="C129" s="8">
        <v>3817937</v>
      </c>
      <c r="D129" s="8">
        <v>1225034.63</v>
      </c>
      <c r="E129" s="13">
        <f t="shared" si="2"/>
        <v>32.0862976523709</v>
      </c>
    </row>
    <row r="130" spans="1:5" ht="12.75">
      <c r="A130" s="8">
        <v>42020000</v>
      </c>
      <c r="B130" s="8" t="s">
        <v>331</v>
      </c>
      <c r="C130" s="8">
        <v>3817937</v>
      </c>
      <c r="D130" s="8">
        <v>1225034.63</v>
      </c>
      <c r="E130" s="13">
        <f t="shared" si="2"/>
        <v>32.0862976523709</v>
      </c>
    </row>
    <row r="131" spans="1:5" ht="12.75">
      <c r="A131" s="8">
        <v>50000000</v>
      </c>
      <c r="B131" s="8" t="s">
        <v>227</v>
      </c>
      <c r="C131" s="8">
        <v>341739</v>
      </c>
      <c r="D131" s="8">
        <v>294431</v>
      </c>
      <c r="E131" s="13">
        <f t="shared" si="2"/>
        <v>86.15668682825198</v>
      </c>
    </row>
    <row r="132" spans="1:5" ht="12.75">
      <c r="A132" s="8">
        <v>50110000</v>
      </c>
      <c r="B132" s="8" t="s">
        <v>228</v>
      </c>
      <c r="C132" s="8">
        <v>341739</v>
      </c>
      <c r="D132" s="8">
        <v>294431</v>
      </c>
      <c r="E132" s="13">
        <f t="shared" si="2"/>
        <v>86.15668682825198</v>
      </c>
    </row>
    <row r="133" spans="1:5" ht="12.75">
      <c r="A133" s="9" t="s">
        <v>69</v>
      </c>
      <c r="B133" s="9"/>
      <c r="C133" s="9">
        <v>5159344.333333334</v>
      </c>
      <c r="D133" s="9">
        <v>26921599.71</v>
      </c>
      <c r="E133" s="14">
        <f t="shared" si="2"/>
        <v>521.8027324919128</v>
      </c>
    </row>
    <row r="134" spans="1:5" ht="12.75">
      <c r="A134" s="9" t="s">
        <v>70</v>
      </c>
      <c r="B134" s="9"/>
      <c r="C134" s="9">
        <v>22429002.333333336</v>
      </c>
      <c r="D134" s="9">
        <v>35498612.71</v>
      </c>
      <c r="E134" s="14">
        <f t="shared" si="2"/>
        <v>158.27102865490806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349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22350387</v>
      </c>
      <c r="E6" s="12">
        <v>15097871</v>
      </c>
      <c r="F6" s="12">
        <v>11435176.120000001</v>
      </c>
      <c r="G6" s="12">
        <v>0</v>
      </c>
      <c r="H6" s="12">
        <v>11401046.16</v>
      </c>
      <c r="I6" s="12">
        <v>34129.96</v>
      </c>
      <c r="J6" s="12">
        <v>7609.23</v>
      </c>
      <c r="K6" s="12">
        <f aca="true" t="shared" si="0" ref="K6:K69">E6-F6</f>
        <v>3662694.879999999</v>
      </c>
      <c r="L6" s="12">
        <f aca="true" t="shared" si="1" ref="L6:L69">D6-F6</f>
        <v>10915210.879999999</v>
      </c>
      <c r="M6" s="12">
        <f aca="true" t="shared" si="2" ref="M6:M69">IF(E6=0,0,(F6/E6)*100)</f>
        <v>75.74032206262726</v>
      </c>
      <c r="N6" s="12">
        <f aca="true" t="shared" si="3" ref="N6:N69">D6-H6</f>
        <v>10949340.84</v>
      </c>
      <c r="O6" s="12">
        <f aca="true" t="shared" si="4" ref="O6:O69">E6-H6</f>
        <v>3696824.84</v>
      </c>
      <c r="P6" s="12">
        <f aca="true" t="shared" si="5" ref="P6:P69">IF(E6=0,0,(H6/E6)*100)</f>
        <v>75.51426396476695</v>
      </c>
    </row>
    <row r="7" spans="1:16" ht="12.75">
      <c r="A7" s="4" t="s">
        <v>76</v>
      </c>
      <c r="B7" s="5" t="s">
        <v>77</v>
      </c>
      <c r="C7" s="6">
        <v>20946539</v>
      </c>
      <c r="D7" s="6">
        <v>22350387</v>
      </c>
      <c r="E7" s="6">
        <v>15097871</v>
      </c>
      <c r="F7" s="6">
        <v>11435176.120000001</v>
      </c>
      <c r="G7" s="6">
        <v>0</v>
      </c>
      <c r="H7" s="6">
        <v>11401046.16</v>
      </c>
      <c r="I7" s="6">
        <v>34129.96</v>
      </c>
      <c r="J7" s="6">
        <v>7609.23</v>
      </c>
      <c r="K7" s="6">
        <f t="shared" si="0"/>
        <v>3662694.879999999</v>
      </c>
      <c r="L7" s="6">
        <f t="shared" si="1"/>
        <v>10915210.879999999</v>
      </c>
      <c r="M7" s="6">
        <f t="shared" si="2"/>
        <v>75.74032206262726</v>
      </c>
      <c r="N7" s="6">
        <f t="shared" si="3"/>
        <v>10949340.84</v>
      </c>
      <c r="O7" s="6">
        <f t="shared" si="4"/>
        <v>3696824.84</v>
      </c>
      <c r="P7" s="6">
        <f t="shared" si="5"/>
        <v>75.51426396476695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503440</v>
      </c>
      <c r="F8" s="12">
        <v>354660.63</v>
      </c>
      <c r="G8" s="12">
        <v>0</v>
      </c>
      <c r="H8" s="12">
        <v>354660.63</v>
      </c>
      <c r="I8" s="12">
        <v>0</v>
      </c>
      <c r="J8" s="12">
        <v>0</v>
      </c>
      <c r="K8" s="12">
        <f t="shared" si="0"/>
        <v>148779.37</v>
      </c>
      <c r="L8" s="12">
        <f t="shared" si="1"/>
        <v>414382.37</v>
      </c>
      <c r="M8" s="12">
        <f t="shared" si="2"/>
        <v>70.44744756078181</v>
      </c>
      <c r="N8" s="12">
        <f t="shared" si="3"/>
        <v>414382.37</v>
      </c>
      <c r="O8" s="12">
        <f t="shared" si="4"/>
        <v>148779.37</v>
      </c>
      <c r="P8" s="12">
        <f t="shared" si="5"/>
        <v>70.44744756078181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503440</v>
      </c>
      <c r="F9" s="6">
        <v>354660.63</v>
      </c>
      <c r="G9" s="6">
        <v>0</v>
      </c>
      <c r="H9" s="6">
        <v>354660.63</v>
      </c>
      <c r="I9" s="6">
        <v>0</v>
      </c>
      <c r="J9" s="6">
        <v>0</v>
      </c>
      <c r="K9" s="6">
        <f t="shared" si="0"/>
        <v>148779.37</v>
      </c>
      <c r="L9" s="6">
        <f t="shared" si="1"/>
        <v>414382.37</v>
      </c>
      <c r="M9" s="6">
        <f t="shared" si="2"/>
        <v>70.44744756078181</v>
      </c>
      <c r="N9" s="6">
        <f t="shared" si="3"/>
        <v>414382.37</v>
      </c>
      <c r="O9" s="6">
        <f t="shared" si="4"/>
        <v>148779.37</v>
      </c>
      <c r="P9" s="6">
        <f t="shared" si="5"/>
        <v>70.44744756078181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114607284</v>
      </c>
      <c r="E10" s="12">
        <v>77575079</v>
      </c>
      <c r="F10" s="12">
        <v>66840334.049999975</v>
      </c>
      <c r="G10" s="12">
        <v>4.82</v>
      </c>
      <c r="H10" s="12">
        <v>66681739.940000005</v>
      </c>
      <c r="I10" s="12">
        <v>158594.11</v>
      </c>
      <c r="J10" s="12">
        <v>107749.04</v>
      </c>
      <c r="K10" s="12">
        <f t="shared" si="0"/>
        <v>10734744.950000025</v>
      </c>
      <c r="L10" s="12">
        <f t="shared" si="1"/>
        <v>47766949.950000025</v>
      </c>
      <c r="M10" s="12">
        <f t="shared" si="2"/>
        <v>86.16212179429425</v>
      </c>
      <c r="N10" s="12">
        <f t="shared" si="3"/>
        <v>47925544.059999995</v>
      </c>
      <c r="O10" s="12">
        <f t="shared" si="4"/>
        <v>10893339.059999995</v>
      </c>
      <c r="P10" s="12">
        <f t="shared" si="5"/>
        <v>85.95768228608573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20705595</v>
      </c>
      <c r="E11" s="6">
        <v>14313440</v>
      </c>
      <c r="F11" s="6">
        <v>11560201.770000005</v>
      </c>
      <c r="G11" s="6">
        <v>0</v>
      </c>
      <c r="H11" s="6">
        <v>11535386.940000005</v>
      </c>
      <c r="I11" s="6">
        <v>24814.83</v>
      </c>
      <c r="J11" s="6">
        <v>5831.26</v>
      </c>
      <c r="K11" s="6">
        <f t="shared" si="0"/>
        <v>2753238.229999995</v>
      </c>
      <c r="L11" s="6">
        <f t="shared" si="1"/>
        <v>9145393.229999995</v>
      </c>
      <c r="M11" s="6">
        <f t="shared" si="2"/>
        <v>80.76466432946941</v>
      </c>
      <c r="N11" s="6">
        <f t="shared" si="3"/>
        <v>9170208.059999995</v>
      </c>
      <c r="O11" s="6">
        <f t="shared" si="4"/>
        <v>2778053.059999995</v>
      </c>
      <c r="P11" s="6">
        <f t="shared" si="5"/>
        <v>80.59129699080029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85358736</v>
      </c>
      <c r="E12" s="6">
        <v>57631534</v>
      </c>
      <c r="F12" s="6">
        <v>50643536.60999999</v>
      </c>
      <c r="G12" s="6">
        <v>0</v>
      </c>
      <c r="H12" s="6">
        <v>50523085.67000002</v>
      </c>
      <c r="I12" s="6">
        <v>120450.94</v>
      </c>
      <c r="J12" s="6">
        <v>5749.83</v>
      </c>
      <c r="K12" s="6">
        <f t="shared" si="0"/>
        <v>6987997.390000008</v>
      </c>
      <c r="L12" s="6">
        <f t="shared" si="1"/>
        <v>34715199.39000001</v>
      </c>
      <c r="M12" s="6">
        <f t="shared" si="2"/>
        <v>87.87469826848613</v>
      </c>
      <c r="N12" s="6">
        <f t="shared" si="3"/>
        <v>34835650.32999998</v>
      </c>
      <c r="O12" s="6">
        <f t="shared" si="4"/>
        <v>7108448.329999983</v>
      </c>
      <c r="P12" s="6">
        <f t="shared" si="5"/>
        <v>87.66569647443363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1605365</v>
      </c>
      <c r="F13" s="6">
        <v>1318931.53</v>
      </c>
      <c r="G13" s="6">
        <v>0</v>
      </c>
      <c r="H13" s="6">
        <v>1305604.69</v>
      </c>
      <c r="I13" s="6">
        <v>13326.84</v>
      </c>
      <c r="J13" s="6">
        <v>73205.78</v>
      </c>
      <c r="K13" s="6">
        <f t="shared" si="0"/>
        <v>286433.47</v>
      </c>
      <c r="L13" s="6">
        <f t="shared" si="1"/>
        <v>1126033.47</v>
      </c>
      <c r="M13" s="6">
        <f t="shared" si="2"/>
        <v>82.157735468258</v>
      </c>
      <c r="N13" s="6">
        <f t="shared" si="3"/>
        <v>1139360.31</v>
      </c>
      <c r="O13" s="6">
        <f t="shared" si="4"/>
        <v>299760.31000000006</v>
      </c>
      <c r="P13" s="6">
        <f t="shared" si="5"/>
        <v>81.327591544602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1054601</v>
      </c>
      <c r="F14" s="6">
        <v>887482.08</v>
      </c>
      <c r="G14" s="6">
        <v>4.82</v>
      </c>
      <c r="H14" s="6">
        <v>887482.08</v>
      </c>
      <c r="I14" s="6">
        <v>0</v>
      </c>
      <c r="J14" s="6">
        <v>0</v>
      </c>
      <c r="K14" s="6">
        <f t="shared" si="0"/>
        <v>167118.92000000004</v>
      </c>
      <c r="L14" s="6">
        <f t="shared" si="1"/>
        <v>809814.92</v>
      </c>
      <c r="M14" s="6">
        <f t="shared" si="2"/>
        <v>84.1533508881558</v>
      </c>
      <c r="N14" s="6">
        <f t="shared" si="3"/>
        <v>809814.92</v>
      </c>
      <c r="O14" s="6">
        <f t="shared" si="4"/>
        <v>167118.92000000004</v>
      </c>
      <c r="P14" s="6">
        <f t="shared" si="5"/>
        <v>84.1533508881558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50072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8159.6600000000035</v>
      </c>
      <c r="L15" s="6">
        <f t="shared" si="1"/>
        <v>33200.66</v>
      </c>
      <c r="M15" s="6">
        <f t="shared" si="2"/>
        <v>83.7041460297172</v>
      </c>
      <c r="N15" s="6">
        <f t="shared" si="3"/>
        <v>33200.66</v>
      </c>
      <c r="O15" s="6">
        <f t="shared" si="4"/>
        <v>8159.6600000000035</v>
      </c>
      <c r="P15" s="6">
        <f t="shared" si="5"/>
        <v>83.7041460297172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591790</v>
      </c>
      <c r="F16" s="6">
        <v>490405.66</v>
      </c>
      <c r="G16" s="6">
        <v>0</v>
      </c>
      <c r="H16" s="6">
        <v>490405.66</v>
      </c>
      <c r="I16" s="6">
        <v>0</v>
      </c>
      <c r="J16" s="6">
        <v>6690</v>
      </c>
      <c r="K16" s="6">
        <f t="shared" si="0"/>
        <v>101384.34000000003</v>
      </c>
      <c r="L16" s="6">
        <f t="shared" si="1"/>
        <v>432317.34</v>
      </c>
      <c r="M16" s="6">
        <f t="shared" si="2"/>
        <v>82.86818972946483</v>
      </c>
      <c r="N16" s="6">
        <f t="shared" si="3"/>
        <v>432317.34</v>
      </c>
      <c r="O16" s="6">
        <f t="shared" si="4"/>
        <v>101384.34000000003</v>
      </c>
      <c r="P16" s="6">
        <f t="shared" si="5"/>
        <v>82.86818972946483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805879</v>
      </c>
      <c r="F17" s="6">
        <v>692399.52</v>
      </c>
      <c r="G17" s="6">
        <v>0</v>
      </c>
      <c r="H17" s="6">
        <v>692399.52</v>
      </c>
      <c r="I17" s="6">
        <v>0</v>
      </c>
      <c r="J17" s="6">
        <v>15154.17</v>
      </c>
      <c r="K17" s="6">
        <f t="shared" si="0"/>
        <v>113479.47999999998</v>
      </c>
      <c r="L17" s="6">
        <f t="shared" si="1"/>
        <v>625596.48</v>
      </c>
      <c r="M17" s="6">
        <f t="shared" si="2"/>
        <v>85.91854608446181</v>
      </c>
      <c r="N17" s="6">
        <f t="shared" si="3"/>
        <v>625596.48</v>
      </c>
      <c r="O17" s="6">
        <f t="shared" si="4"/>
        <v>113479.47999999998</v>
      </c>
      <c r="P17" s="6">
        <f t="shared" si="5"/>
        <v>85.91854608446181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309618</v>
      </c>
      <c r="F18" s="6">
        <v>264577.68</v>
      </c>
      <c r="G18" s="6">
        <v>0</v>
      </c>
      <c r="H18" s="6">
        <v>264576.18</v>
      </c>
      <c r="I18" s="6">
        <v>1.5</v>
      </c>
      <c r="J18" s="6">
        <v>180</v>
      </c>
      <c r="K18" s="6">
        <f t="shared" si="0"/>
        <v>45040.32000000001</v>
      </c>
      <c r="L18" s="6">
        <f t="shared" si="1"/>
        <v>257550.32</v>
      </c>
      <c r="M18" s="6">
        <f t="shared" si="2"/>
        <v>85.45293878262892</v>
      </c>
      <c r="N18" s="6">
        <f t="shared" si="3"/>
        <v>257551.82</v>
      </c>
      <c r="O18" s="6">
        <f t="shared" si="4"/>
        <v>45041.82000000001</v>
      </c>
      <c r="P18" s="6">
        <f t="shared" si="5"/>
        <v>85.45245431467163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440889</v>
      </c>
      <c r="F19" s="6">
        <v>351706.25</v>
      </c>
      <c r="G19" s="6">
        <v>0</v>
      </c>
      <c r="H19" s="6">
        <v>351706.25</v>
      </c>
      <c r="I19" s="6">
        <v>0</v>
      </c>
      <c r="J19" s="6">
        <v>938</v>
      </c>
      <c r="K19" s="6">
        <f t="shared" si="0"/>
        <v>89182.75</v>
      </c>
      <c r="L19" s="6">
        <f t="shared" si="1"/>
        <v>360619.75</v>
      </c>
      <c r="M19" s="6">
        <f t="shared" si="2"/>
        <v>79.77206280945998</v>
      </c>
      <c r="N19" s="6">
        <f t="shared" si="3"/>
        <v>360619.75</v>
      </c>
      <c r="O19" s="6">
        <f t="shared" si="4"/>
        <v>89182.75</v>
      </c>
      <c r="P19" s="6">
        <f t="shared" si="5"/>
        <v>79.77206280945998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771891</v>
      </c>
      <c r="F20" s="6">
        <v>589180.61</v>
      </c>
      <c r="G20" s="6">
        <v>0</v>
      </c>
      <c r="H20" s="6">
        <v>589180.61</v>
      </c>
      <c r="I20" s="6">
        <v>0</v>
      </c>
      <c r="J20" s="6">
        <v>0</v>
      </c>
      <c r="K20" s="6">
        <f t="shared" si="0"/>
        <v>182710.39</v>
      </c>
      <c r="L20" s="6">
        <f t="shared" si="1"/>
        <v>261224.39</v>
      </c>
      <c r="M20" s="6">
        <f t="shared" si="2"/>
        <v>76.32950895916652</v>
      </c>
      <c r="N20" s="6">
        <f t="shared" si="3"/>
        <v>261224.39</v>
      </c>
      <c r="O20" s="6">
        <f t="shared" si="4"/>
        <v>182710.39</v>
      </c>
      <c r="P20" s="6">
        <f t="shared" si="5"/>
        <v>76.32950895916652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48042398</v>
      </c>
      <c r="E21" s="12">
        <v>31557898</v>
      </c>
      <c r="F21" s="12">
        <v>27499223.63</v>
      </c>
      <c r="G21" s="12">
        <v>0</v>
      </c>
      <c r="H21" s="12">
        <v>26913809.700000007</v>
      </c>
      <c r="I21" s="12">
        <v>585413.93</v>
      </c>
      <c r="J21" s="12">
        <v>56584.63</v>
      </c>
      <c r="K21" s="12">
        <f t="shared" si="0"/>
        <v>4058674.370000001</v>
      </c>
      <c r="L21" s="12">
        <f t="shared" si="1"/>
        <v>20543174.37</v>
      </c>
      <c r="M21" s="12">
        <f t="shared" si="2"/>
        <v>87.13895846294959</v>
      </c>
      <c r="N21" s="12">
        <f t="shared" si="3"/>
        <v>21128588.299999993</v>
      </c>
      <c r="O21" s="12">
        <f t="shared" si="4"/>
        <v>4644088.299999993</v>
      </c>
      <c r="P21" s="12">
        <f t="shared" si="5"/>
        <v>85.28391117811461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20382252</v>
      </c>
      <c r="F22" s="6">
        <v>17407470.499999996</v>
      </c>
      <c r="G22" s="6">
        <v>0</v>
      </c>
      <c r="H22" s="6">
        <v>17378219.15</v>
      </c>
      <c r="I22" s="6">
        <v>29251.35</v>
      </c>
      <c r="J22" s="6">
        <v>5418.32</v>
      </c>
      <c r="K22" s="6">
        <f t="shared" si="0"/>
        <v>2974781.5000000037</v>
      </c>
      <c r="L22" s="6">
        <f t="shared" si="1"/>
        <v>13749930.500000004</v>
      </c>
      <c r="M22" s="6">
        <f t="shared" si="2"/>
        <v>85.40504013001113</v>
      </c>
      <c r="N22" s="6">
        <f t="shared" si="3"/>
        <v>13779181.850000001</v>
      </c>
      <c r="O22" s="6">
        <f t="shared" si="4"/>
        <v>3004032.8500000015</v>
      </c>
      <c r="P22" s="6">
        <f t="shared" si="5"/>
        <v>85.26152630239288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16802445</v>
      </c>
      <c r="E23" s="6">
        <v>11093094</v>
      </c>
      <c r="F23" s="6">
        <v>10038685.129999999</v>
      </c>
      <c r="G23" s="6">
        <v>0</v>
      </c>
      <c r="H23" s="6">
        <v>9482522.549999997</v>
      </c>
      <c r="I23" s="6">
        <v>556162.58</v>
      </c>
      <c r="J23" s="6">
        <v>51166.31</v>
      </c>
      <c r="K23" s="6">
        <f t="shared" si="0"/>
        <v>1054408.870000001</v>
      </c>
      <c r="L23" s="6">
        <f t="shared" si="1"/>
        <v>6763759.870000001</v>
      </c>
      <c r="M23" s="6">
        <f t="shared" si="2"/>
        <v>90.49490728195397</v>
      </c>
      <c r="N23" s="6">
        <f t="shared" si="3"/>
        <v>7319922.450000003</v>
      </c>
      <c r="O23" s="6">
        <f t="shared" si="4"/>
        <v>1610571.450000003</v>
      </c>
      <c r="P23" s="6">
        <f t="shared" si="5"/>
        <v>85.48131432042311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82552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29484</v>
      </c>
      <c r="L24" s="6">
        <f t="shared" si="1"/>
        <v>29484</v>
      </c>
      <c r="M24" s="6">
        <f t="shared" si="2"/>
        <v>64.28432987692607</v>
      </c>
      <c r="N24" s="6">
        <f t="shared" si="3"/>
        <v>29484</v>
      </c>
      <c r="O24" s="6">
        <f t="shared" si="4"/>
        <v>29484</v>
      </c>
      <c r="P24" s="6">
        <f t="shared" si="5"/>
        <v>64.28432987692607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202482558</v>
      </c>
      <c r="E25" s="12">
        <v>128951386</v>
      </c>
      <c r="F25" s="12">
        <v>106906371.64000002</v>
      </c>
      <c r="G25" s="12">
        <v>0</v>
      </c>
      <c r="H25" s="12">
        <v>106779774.53000002</v>
      </c>
      <c r="I25" s="12">
        <v>126597.11</v>
      </c>
      <c r="J25" s="12">
        <v>163747468.8499999</v>
      </c>
      <c r="K25" s="12">
        <f t="shared" si="0"/>
        <v>22045014.359999985</v>
      </c>
      <c r="L25" s="12">
        <f t="shared" si="1"/>
        <v>95576186.35999998</v>
      </c>
      <c r="M25" s="12">
        <f t="shared" si="2"/>
        <v>82.90439905779688</v>
      </c>
      <c r="N25" s="12">
        <f t="shared" si="3"/>
        <v>95702783.46999998</v>
      </c>
      <c r="O25" s="12">
        <f t="shared" si="4"/>
        <v>22171611.469999984</v>
      </c>
      <c r="P25" s="12">
        <f t="shared" si="5"/>
        <v>82.806224765975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7801233</v>
      </c>
      <c r="F26" s="6">
        <v>5022206</v>
      </c>
      <c r="G26" s="6">
        <v>0</v>
      </c>
      <c r="H26" s="6">
        <v>5022206</v>
      </c>
      <c r="I26" s="6">
        <v>0</v>
      </c>
      <c r="J26" s="6">
        <v>6144232.26</v>
      </c>
      <c r="K26" s="6">
        <f t="shared" si="0"/>
        <v>2779027</v>
      </c>
      <c r="L26" s="6">
        <f t="shared" si="1"/>
        <v>5361597</v>
      </c>
      <c r="M26" s="6">
        <f t="shared" si="2"/>
        <v>64.37707987955237</v>
      </c>
      <c r="N26" s="6">
        <f t="shared" si="3"/>
        <v>5361597</v>
      </c>
      <c r="O26" s="6">
        <f t="shared" si="4"/>
        <v>2779027</v>
      </c>
      <c r="P26" s="6">
        <f t="shared" si="5"/>
        <v>64.37707987955237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63773.81</v>
      </c>
      <c r="F27" s="6">
        <v>48163.81</v>
      </c>
      <c r="G27" s="6">
        <v>0</v>
      </c>
      <c r="H27" s="6">
        <v>48163.81</v>
      </c>
      <c r="I27" s="6">
        <v>0</v>
      </c>
      <c r="J27" s="6">
        <v>89077.77</v>
      </c>
      <c r="K27" s="6">
        <f t="shared" si="0"/>
        <v>15610</v>
      </c>
      <c r="L27" s="6">
        <f t="shared" si="1"/>
        <v>107927.19</v>
      </c>
      <c r="M27" s="6">
        <f t="shared" si="2"/>
        <v>75.52286745922817</v>
      </c>
      <c r="N27" s="6">
        <f t="shared" si="3"/>
        <v>107927.19</v>
      </c>
      <c r="O27" s="6">
        <f t="shared" si="4"/>
        <v>15610</v>
      </c>
      <c r="P27" s="6">
        <f t="shared" si="5"/>
        <v>75.52286745922817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754446</v>
      </c>
      <c r="F29" s="6">
        <v>517584</v>
      </c>
      <c r="G29" s="6">
        <v>0</v>
      </c>
      <c r="H29" s="6">
        <v>517584</v>
      </c>
      <c r="I29" s="6">
        <v>0</v>
      </c>
      <c r="J29" s="6">
        <v>442731.94</v>
      </c>
      <c r="K29" s="6">
        <f t="shared" si="0"/>
        <v>236862</v>
      </c>
      <c r="L29" s="6">
        <f t="shared" si="1"/>
        <v>415432</v>
      </c>
      <c r="M29" s="6">
        <f t="shared" si="2"/>
        <v>68.60451245019524</v>
      </c>
      <c r="N29" s="6">
        <f t="shared" si="3"/>
        <v>415432</v>
      </c>
      <c r="O29" s="6">
        <f t="shared" si="4"/>
        <v>236862</v>
      </c>
      <c r="P29" s="6">
        <f t="shared" si="5"/>
        <v>68.60451245019524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1543.19</v>
      </c>
      <c r="F30" s="6">
        <v>18.19</v>
      </c>
      <c r="G30" s="6">
        <v>0</v>
      </c>
      <c r="H30" s="6">
        <v>18.19</v>
      </c>
      <c r="I30" s="6">
        <v>0</v>
      </c>
      <c r="J30" s="6">
        <v>9244.08</v>
      </c>
      <c r="K30" s="6">
        <f t="shared" si="0"/>
        <v>1525</v>
      </c>
      <c r="L30" s="6">
        <f t="shared" si="1"/>
        <v>15234.81</v>
      </c>
      <c r="M30" s="6">
        <f t="shared" si="2"/>
        <v>1.1787271820061043</v>
      </c>
      <c r="N30" s="6">
        <f t="shared" si="3"/>
        <v>15234.81</v>
      </c>
      <c r="O30" s="6">
        <f t="shared" si="4"/>
        <v>1525</v>
      </c>
      <c r="P30" s="6">
        <f t="shared" si="5"/>
        <v>1.1787271820061043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447311</v>
      </c>
      <c r="F31" s="6">
        <v>275504</v>
      </c>
      <c r="G31" s="6">
        <v>0</v>
      </c>
      <c r="H31" s="6">
        <v>275504</v>
      </c>
      <c r="I31" s="6">
        <v>0</v>
      </c>
      <c r="J31" s="6">
        <v>290426.99</v>
      </c>
      <c r="K31" s="6">
        <f t="shared" si="0"/>
        <v>171807</v>
      </c>
      <c r="L31" s="6">
        <f t="shared" si="1"/>
        <v>240981</v>
      </c>
      <c r="M31" s="6">
        <f t="shared" si="2"/>
        <v>61.591152464392785</v>
      </c>
      <c r="N31" s="6">
        <f t="shared" si="3"/>
        <v>240981</v>
      </c>
      <c r="O31" s="6">
        <f t="shared" si="4"/>
        <v>171807</v>
      </c>
      <c r="P31" s="6">
        <f t="shared" si="5"/>
        <v>61.591152464392785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4085.23</v>
      </c>
      <c r="F32" s="6">
        <v>2750.23</v>
      </c>
      <c r="G32" s="6">
        <v>0</v>
      </c>
      <c r="H32" s="6">
        <v>2750.23</v>
      </c>
      <c r="I32" s="6">
        <v>0</v>
      </c>
      <c r="J32" s="6">
        <v>8264.91</v>
      </c>
      <c r="K32" s="6">
        <f t="shared" si="0"/>
        <v>1335</v>
      </c>
      <c r="L32" s="6">
        <f t="shared" si="1"/>
        <v>10595.77</v>
      </c>
      <c r="M32" s="6">
        <f t="shared" si="2"/>
        <v>67.32130137103664</v>
      </c>
      <c r="N32" s="6">
        <f t="shared" si="3"/>
        <v>10595.77</v>
      </c>
      <c r="O32" s="6">
        <f t="shared" si="4"/>
        <v>1335</v>
      </c>
      <c r="P32" s="6">
        <f t="shared" si="5"/>
        <v>67.32130137103664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1587074</v>
      </c>
      <c r="F34" s="6">
        <v>861462</v>
      </c>
      <c r="G34" s="6">
        <v>0</v>
      </c>
      <c r="H34" s="6">
        <v>861462</v>
      </c>
      <c r="I34" s="6">
        <v>0</v>
      </c>
      <c r="J34" s="6">
        <v>1472839.28</v>
      </c>
      <c r="K34" s="6">
        <f t="shared" si="0"/>
        <v>725612</v>
      </c>
      <c r="L34" s="6">
        <f t="shared" si="1"/>
        <v>1334521</v>
      </c>
      <c r="M34" s="6">
        <f t="shared" si="2"/>
        <v>54.27988865043471</v>
      </c>
      <c r="N34" s="6">
        <f t="shared" si="3"/>
        <v>1334521</v>
      </c>
      <c r="O34" s="6">
        <f t="shared" si="4"/>
        <v>725612</v>
      </c>
      <c r="P34" s="6">
        <f t="shared" si="5"/>
        <v>54.27988865043471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2025</v>
      </c>
      <c r="F35" s="6">
        <v>0</v>
      </c>
      <c r="G35" s="6">
        <v>0</v>
      </c>
      <c r="H35" s="6">
        <v>0</v>
      </c>
      <c r="I35" s="6">
        <v>0</v>
      </c>
      <c r="J35" s="6">
        <v>7409.81</v>
      </c>
      <c r="K35" s="6">
        <f t="shared" si="0"/>
        <v>2025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2025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50347</v>
      </c>
      <c r="F36" s="6">
        <v>27100</v>
      </c>
      <c r="G36" s="6">
        <v>0</v>
      </c>
      <c r="H36" s="6">
        <v>27100</v>
      </c>
      <c r="I36" s="6">
        <v>0</v>
      </c>
      <c r="J36" s="6">
        <v>21733.53</v>
      </c>
      <c r="K36" s="6">
        <f t="shared" si="0"/>
        <v>23247</v>
      </c>
      <c r="L36" s="6">
        <f t="shared" si="1"/>
        <v>101100</v>
      </c>
      <c r="M36" s="6">
        <f t="shared" si="2"/>
        <v>53.82644447534113</v>
      </c>
      <c r="N36" s="6">
        <f t="shared" si="3"/>
        <v>101100</v>
      </c>
      <c r="O36" s="6">
        <f t="shared" si="4"/>
        <v>23247</v>
      </c>
      <c r="P36" s="6">
        <f t="shared" si="5"/>
        <v>53.82644447534113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1171260</v>
      </c>
      <c r="F38" s="6">
        <v>531918</v>
      </c>
      <c r="G38" s="6">
        <v>0</v>
      </c>
      <c r="H38" s="6">
        <v>531918</v>
      </c>
      <c r="I38" s="6">
        <v>0</v>
      </c>
      <c r="J38" s="6">
        <v>687972.63</v>
      </c>
      <c r="K38" s="6">
        <f t="shared" si="0"/>
        <v>639342</v>
      </c>
      <c r="L38" s="6">
        <f t="shared" si="1"/>
        <v>1173180</v>
      </c>
      <c r="M38" s="6">
        <f t="shared" si="2"/>
        <v>45.41416935607807</v>
      </c>
      <c r="N38" s="6">
        <f t="shared" si="3"/>
        <v>1173180</v>
      </c>
      <c r="O38" s="6">
        <f t="shared" si="4"/>
        <v>639342</v>
      </c>
      <c r="P38" s="6">
        <f t="shared" si="5"/>
        <v>45.41416935607807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8215.76</v>
      </c>
      <c r="F39" s="6">
        <v>1261.76</v>
      </c>
      <c r="G39" s="6">
        <v>0</v>
      </c>
      <c r="H39" s="6">
        <v>1261.76</v>
      </c>
      <c r="I39" s="6">
        <v>0</v>
      </c>
      <c r="J39" s="6">
        <v>36385.95</v>
      </c>
      <c r="K39" s="6">
        <f t="shared" si="0"/>
        <v>6954</v>
      </c>
      <c r="L39" s="6">
        <f t="shared" si="1"/>
        <v>69686.24</v>
      </c>
      <c r="M39" s="6">
        <f t="shared" si="2"/>
        <v>15.357800130480928</v>
      </c>
      <c r="N39" s="6">
        <f t="shared" si="3"/>
        <v>69686.24</v>
      </c>
      <c r="O39" s="6">
        <f t="shared" si="4"/>
        <v>6954</v>
      </c>
      <c r="P39" s="6">
        <f t="shared" si="5"/>
        <v>15.357800130480928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512319.14</v>
      </c>
      <c r="F40" s="6">
        <v>446086.39</v>
      </c>
      <c r="G40" s="6">
        <v>0</v>
      </c>
      <c r="H40" s="6">
        <v>445536.18</v>
      </c>
      <c r="I40" s="6">
        <v>550.21</v>
      </c>
      <c r="J40" s="6">
        <v>49492.96</v>
      </c>
      <c r="K40" s="6">
        <f t="shared" si="0"/>
        <v>66232.75</v>
      </c>
      <c r="L40" s="6">
        <f t="shared" si="1"/>
        <v>311952.61</v>
      </c>
      <c r="M40" s="6">
        <f t="shared" si="2"/>
        <v>87.07197431663396</v>
      </c>
      <c r="N40" s="6">
        <f t="shared" si="3"/>
        <v>312502.82</v>
      </c>
      <c r="O40" s="6">
        <f t="shared" si="4"/>
        <v>66782.96000000002</v>
      </c>
      <c r="P40" s="6">
        <f t="shared" si="5"/>
        <v>86.96457836808517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450747.66</v>
      </c>
      <c r="F41" s="6">
        <v>384676.04</v>
      </c>
      <c r="G41" s="6">
        <v>0</v>
      </c>
      <c r="H41" s="6">
        <v>384465.21</v>
      </c>
      <c r="I41" s="6">
        <v>210.83</v>
      </c>
      <c r="J41" s="6">
        <v>47483.16</v>
      </c>
      <c r="K41" s="6">
        <f t="shared" si="0"/>
        <v>66071.62</v>
      </c>
      <c r="L41" s="6">
        <f t="shared" si="1"/>
        <v>290338.96</v>
      </c>
      <c r="M41" s="6">
        <f t="shared" si="2"/>
        <v>85.34177193510001</v>
      </c>
      <c r="N41" s="6">
        <f t="shared" si="3"/>
        <v>290549.79</v>
      </c>
      <c r="O41" s="6">
        <f t="shared" si="4"/>
        <v>66282.44999999995</v>
      </c>
      <c r="P41" s="6">
        <f t="shared" si="5"/>
        <v>85.29499853643168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31068956.52</v>
      </c>
      <c r="F42" s="6">
        <v>27119549.91</v>
      </c>
      <c r="G42" s="6">
        <v>0</v>
      </c>
      <c r="H42" s="6">
        <v>27078861</v>
      </c>
      <c r="I42" s="6">
        <v>40688.91</v>
      </c>
      <c r="J42" s="6">
        <v>3944087.92</v>
      </c>
      <c r="K42" s="6">
        <f t="shared" si="0"/>
        <v>3949406.6099999994</v>
      </c>
      <c r="L42" s="6">
        <f t="shared" si="1"/>
        <v>26104269.09</v>
      </c>
      <c r="M42" s="6">
        <f t="shared" si="2"/>
        <v>87.28825473279848</v>
      </c>
      <c r="N42" s="6">
        <f t="shared" si="3"/>
        <v>26144958</v>
      </c>
      <c r="O42" s="6">
        <f t="shared" si="4"/>
        <v>3990095.5199999996</v>
      </c>
      <c r="P42" s="6">
        <f t="shared" si="5"/>
        <v>87.15729149953441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1876323.44</v>
      </c>
      <c r="F43" s="6">
        <v>1590928.17</v>
      </c>
      <c r="G43" s="6">
        <v>0</v>
      </c>
      <c r="H43" s="6">
        <v>1589479.69</v>
      </c>
      <c r="I43" s="6">
        <v>1448.48</v>
      </c>
      <c r="J43" s="6">
        <v>227133.88</v>
      </c>
      <c r="K43" s="6">
        <f t="shared" si="0"/>
        <v>285395.27</v>
      </c>
      <c r="L43" s="6">
        <f t="shared" si="1"/>
        <v>1274700.83</v>
      </c>
      <c r="M43" s="6">
        <f t="shared" si="2"/>
        <v>84.78965492218123</v>
      </c>
      <c r="N43" s="6">
        <f t="shared" si="3"/>
        <v>1276149.31</v>
      </c>
      <c r="O43" s="6">
        <f t="shared" si="4"/>
        <v>286843.75</v>
      </c>
      <c r="P43" s="6">
        <f t="shared" si="5"/>
        <v>84.71245714438231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4831290.43</v>
      </c>
      <c r="F44" s="6">
        <v>4153337.09</v>
      </c>
      <c r="G44" s="6">
        <v>0</v>
      </c>
      <c r="H44" s="6">
        <v>4152250.43</v>
      </c>
      <c r="I44" s="6">
        <v>1086.66</v>
      </c>
      <c r="J44" s="6">
        <v>619113.6</v>
      </c>
      <c r="K44" s="6">
        <f t="shared" si="0"/>
        <v>677953.3399999999</v>
      </c>
      <c r="L44" s="6">
        <f t="shared" si="1"/>
        <v>2428676.91</v>
      </c>
      <c r="M44" s="6">
        <f t="shared" si="2"/>
        <v>85.96744803851504</v>
      </c>
      <c r="N44" s="6">
        <f t="shared" si="3"/>
        <v>2429763.57</v>
      </c>
      <c r="O44" s="6">
        <f t="shared" si="4"/>
        <v>679039.9999999995</v>
      </c>
      <c r="P44" s="6">
        <f t="shared" si="5"/>
        <v>85.94495591108566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355878.82</v>
      </c>
      <c r="F45" s="6">
        <v>232115.38</v>
      </c>
      <c r="G45" s="6">
        <v>0</v>
      </c>
      <c r="H45" s="6">
        <v>232090.53</v>
      </c>
      <c r="I45" s="6">
        <v>24.85</v>
      </c>
      <c r="J45" s="6">
        <v>26510.04</v>
      </c>
      <c r="K45" s="6">
        <f t="shared" si="0"/>
        <v>123763.44</v>
      </c>
      <c r="L45" s="6">
        <f t="shared" si="1"/>
        <v>547719.62</v>
      </c>
      <c r="M45" s="6">
        <f t="shared" si="2"/>
        <v>65.22315095908209</v>
      </c>
      <c r="N45" s="6">
        <f t="shared" si="3"/>
        <v>547744.47</v>
      </c>
      <c r="O45" s="6">
        <f t="shared" si="4"/>
        <v>123788.29000000001</v>
      </c>
      <c r="P45" s="6">
        <f t="shared" si="5"/>
        <v>65.21616824513468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87720</v>
      </c>
      <c r="F46" s="6">
        <v>82560</v>
      </c>
      <c r="G46" s="6">
        <v>0</v>
      </c>
      <c r="H46" s="6">
        <v>82560</v>
      </c>
      <c r="I46" s="6">
        <v>0</v>
      </c>
      <c r="J46" s="6">
        <v>5160</v>
      </c>
      <c r="K46" s="6">
        <f t="shared" si="0"/>
        <v>5160</v>
      </c>
      <c r="L46" s="6">
        <f t="shared" si="1"/>
        <v>26660</v>
      </c>
      <c r="M46" s="6">
        <f t="shared" si="2"/>
        <v>94.11764705882352</v>
      </c>
      <c r="N46" s="6">
        <f t="shared" si="3"/>
        <v>26660</v>
      </c>
      <c r="O46" s="6">
        <f t="shared" si="4"/>
        <v>5160</v>
      </c>
      <c r="P46" s="6">
        <f t="shared" si="5"/>
        <v>94.11764705882352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12523384.07</v>
      </c>
      <c r="F47" s="6">
        <v>11052208.7</v>
      </c>
      <c r="G47" s="6">
        <v>0</v>
      </c>
      <c r="H47" s="6">
        <v>11044177.14</v>
      </c>
      <c r="I47" s="6">
        <v>8031.56</v>
      </c>
      <c r="J47" s="6">
        <v>1439069.96</v>
      </c>
      <c r="K47" s="6">
        <f t="shared" si="0"/>
        <v>1471175.370000001</v>
      </c>
      <c r="L47" s="6">
        <f t="shared" si="1"/>
        <v>4274457.300000001</v>
      </c>
      <c r="M47" s="6">
        <f t="shared" si="2"/>
        <v>88.25257325195169</v>
      </c>
      <c r="N47" s="6">
        <f t="shared" si="3"/>
        <v>4282488.859999999</v>
      </c>
      <c r="O47" s="6">
        <f t="shared" si="4"/>
        <v>1479206.9299999997</v>
      </c>
      <c r="P47" s="6">
        <f t="shared" si="5"/>
        <v>88.18844074627187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44898070</v>
      </c>
      <c r="F48" s="6">
        <v>37330007.62</v>
      </c>
      <c r="G48" s="6">
        <v>0</v>
      </c>
      <c r="H48" s="6">
        <v>37330007.62</v>
      </c>
      <c r="I48" s="6">
        <v>0</v>
      </c>
      <c r="J48" s="6">
        <v>145903103.78</v>
      </c>
      <c r="K48" s="6">
        <f t="shared" si="0"/>
        <v>7568062.380000003</v>
      </c>
      <c r="L48" s="6">
        <f t="shared" si="1"/>
        <v>39942059.38</v>
      </c>
      <c r="M48" s="6">
        <f t="shared" si="2"/>
        <v>83.14390266664023</v>
      </c>
      <c r="N48" s="6">
        <f t="shared" si="3"/>
        <v>39942059.38</v>
      </c>
      <c r="O48" s="6">
        <f t="shared" si="4"/>
        <v>7568062.380000003</v>
      </c>
      <c r="P48" s="6">
        <f t="shared" si="5"/>
        <v>83.14390266664023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1687125.01</v>
      </c>
      <c r="F49" s="6">
        <v>1539312.01</v>
      </c>
      <c r="G49" s="6">
        <v>0</v>
      </c>
      <c r="H49" s="6">
        <v>1530046.37</v>
      </c>
      <c r="I49" s="6">
        <v>9265.64</v>
      </c>
      <c r="J49" s="6">
        <v>566376.46</v>
      </c>
      <c r="K49" s="6">
        <f t="shared" si="0"/>
        <v>147813</v>
      </c>
      <c r="L49" s="6">
        <f t="shared" si="1"/>
        <v>269094.99</v>
      </c>
      <c r="M49" s="6">
        <f t="shared" si="2"/>
        <v>91.2387642217455</v>
      </c>
      <c r="N49" s="6">
        <f t="shared" si="3"/>
        <v>278360.6299999999</v>
      </c>
      <c r="O49" s="6">
        <f t="shared" si="4"/>
        <v>157078.6399999999</v>
      </c>
      <c r="P49" s="6">
        <f t="shared" si="5"/>
        <v>90.68956721825849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2591611</v>
      </c>
      <c r="E50" s="6">
        <v>2032367</v>
      </c>
      <c r="F50" s="6">
        <v>1440795.67</v>
      </c>
      <c r="G50" s="6">
        <v>0</v>
      </c>
      <c r="H50" s="6">
        <v>1420455.59</v>
      </c>
      <c r="I50" s="6">
        <v>20340.08</v>
      </c>
      <c r="J50" s="6">
        <v>18949.44</v>
      </c>
      <c r="K50" s="6">
        <f t="shared" si="0"/>
        <v>591571.3300000001</v>
      </c>
      <c r="L50" s="6">
        <f t="shared" si="1"/>
        <v>1150815.33</v>
      </c>
      <c r="M50" s="6">
        <f t="shared" si="2"/>
        <v>70.8924948102385</v>
      </c>
      <c r="N50" s="6">
        <f t="shared" si="3"/>
        <v>1171155.41</v>
      </c>
      <c r="O50" s="6">
        <f t="shared" si="4"/>
        <v>611911.4099999999</v>
      </c>
      <c r="P50" s="6">
        <f t="shared" si="5"/>
        <v>69.891687377329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1991315.13</v>
      </c>
      <c r="F51" s="6">
        <v>1737770.06</v>
      </c>
      <c r="G51" s="6">
        <v>0</v>
      </c>
      <c r="H51" s="6">
        <v>1734827.38</v>
      </c>
      <c r="I51" s="6">
        <v>2942.68</v>
      </c>
      <c r="J51" s="6">
        <v>217402.21</v>
      </c>
      <c r="K51" s="6">
        <f t="shared" si="0"/>
        <v>253545.06999999983</v>
      </c>
      <c r="L51" s="6">
        <f t="shared" si="1"/>
        <v>1257345.94</v>
      </c>
      <c r="M51" s="6">
        <f t="shared" si="2"/>
        <v>87.2674562564088</v>
      </c>
      <c r="N51" s="6">
        <f t="shared" si="3"/>
        <v>1260288.62</v>
      </c>
      <c r="O51" s="6">
        <f t="shared" si="4"/>
        <v>256487.75</v>
      </c>
      <c r="P51" s="6">
        <f t="shared" si="5"/>
        <v>87.11968055000918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14742</v>
      </c>
      <c r="F52" s="6">
        <v>4249</v>
      </c>
      <c r="G52" s="6">
        <v>0</v>
      </c>
      <c r="H52" s="6">
        <v>4249</v>
      </c>
      <c r="I52" s="6">
        <v>0</v>
      </c>
      <c r="J52" s="6">
        <v>11199.27</v>
      </c>
      <c r="K52" s="6">
        <f t="shared" si="0"/>
        <v>10493</v>
      </c>
      <c r="L52" s="6">
        <f t="shared" si="1"/>
        <v>16444</v>
      </c>
      <c r="M52" s="6">
        <f t="shared" si="2"/>
        <v>28.822412155745493</v>
      </c>
      <c r="N52" s="6">
        <f t="shared" si="3"/>
        <v>16444</v>
      </c>
      <c r="O52" s="6">
        <f t="shared" si="4"/>
        <v>10493</v>
      </c>
      <c r="P52" s="6">
        <f t="shared" si="5"/>
        <v>28.822412155745493</v>
      </c>
    </row>
    <row r="53" spans="1:16" ht="12.75">
      <c r="A53" s="4" t="s">
        <v>301</v>
      </c>
      <c r="B53" s="5" t="s">
        <v>302</v>
      </c>
      <c r="C53" s="6">
        <v>0</v>
      </c>
      <c r="D53" s="6">
        <v>241685</v>
      </c>
      <c r="E53" s="6">
        <v>227680</v>
      </c>
      <c r="F53" s="6">
        <v>89652.92</v>
      </c>
      <c r="G53" s="6">
        <v>0</v>
      </c>
      <c r="H53" s="6">
        <v>74012.8</v>
      </c>
      <c r="I53" s="6">
        <v>15640.12</v>
      </c>
      <c r="J53" s="6">
        <v>442.25</v>
      </c>
      <c r="K53" s="6">
        <f t="shared" si="0"/>
        <v>138027.08000000002</v>
      </c>
      <c r="L53" s="6">
        <f t="shared" si="1"/>
        <v>152032.08000000002</v>
      </c>
      <c r="M53" s="6">
        <f t="shared" si="2"/>
        <v>39.37672171468728</v>
      </c>
      <c r="N53" s="6">
        <f t="shared" si="3"/>
        <v>167672.2</v>
      </c>
      <c r="O53" s="6">
        <f t="shared" si="4"/>
        <v>153667.2</v>
      </c>
      <c r="P53" s="6">
        <f t="shared" si="5"/>
        <v>32.5073787772312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580164</v>
      </c>
      <c r="F55" s="6">
        <v>480164.95</v>
      </c>
      <c r="G55" s="6">
        <v>0</v>
      </c>
      <c r="H55" s="6">
        <v>473614.8</v>
      </c>
      <c r="I55" s="6">
        <v>6550.15</v>
      </c>
      <c r="J55" s="6">
        <v>11470.15</v>
      </c>
      <c r="K55" s="6">
        <f t="shared" si="0"/>
        <v>99999.04999999999</v>
      </c>
      <c r="L55" s="6">
        <f t="shared" si="1"/>
        <v>373054.05</v>
      </c>
      <c r="M55" s="6">
        <f t="shared" si="2"/>
        <v>82.76365820698976</v>
      </c>
      <c r="N55" s="6">
        <f t="shared" si="3"/>
        <v>379604.2</v>
      </c>
      <c r="O55" s="6">
        <f t="shared" si="4"/>
        <v>106549.20000000001</v>
      </c>
      <c r="P55" s="6">
        <f t="shared" si="5"/>
        <v>81.63464123937369</v>
      </c>
    </row>
    <row r="56" spans="1:16" ht="25.5">
      <c r="A56" s="4" t="s">
        <v>305</v>
      </c>
      <c r="B56" s="5" t="s">
        <v>306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316</v>
      </c>
      <c r="B57" s="5" t="s">
        <v>317</v>
      </c>
      <c r="C57" s="6">
        <v>0</v>
      </c>
      <c r="D57" s="6">
        <v>154000</v>
      </c>
      <c r="E57" s="6">
        <v>102000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72168.75</v>
      </c>
      <c r="L57" s="6">
        <f t="shared" si="1"/>
        <v>124168.75</v>
      </c>
      <c r="M57" s="6">
        <f t="shared" si="2"/>
        <v>29.246323529411768</v>
      </c>
      <c r="N57" s="6">
        <f t="shared" si="3"/>
        <v>132739.55</v>
      </c>
      <c r="O57" s="6">
        <f t="shared" si="4"/>
        <v>80739.55</v>
      </c>
      <c r="P57" s="6">
        <f t="shared" si="5"/>
        <v>20.84357843137255</v>
      </c>
    </row>
    <row r="58" spans="1:16" ht="51">
      <c r="A58" s="4" t="s">
        <v>296</v>
      </c>
      <c r="B58" s="5" t="s">
        <v>297</v>
      </c>
      <c r="C58" s="6">
        <v>0</v>
      </c>
      <c r="D58" s="6">
        <v>510000</v>
      </c>
      <c r="E58" s="6">
        <v>510000</v>
      </c>
      <c r="F58" s="6">
        <v>468700</v>
      </c>
      <c r="G58" s="6">
        <v>0</v>
      </c>
      <c r="H58" s="6">
        <v>468700</v>
      </c>
      <c r="I58" s="6">
        <v>0</v>
      </c>
      <c r="J58" s="6">
        <v>0</v>
      </c>
      <c r="K58" s="6">
        <f t="shared" si="0"/>
        <v>41300</v>
      </c>
      <c r="L58" s="6">
        <f t="shared" si="1"/>
        <v>41300</v>
      </c>
      <c r="M58" s="6">
        <f t="shared" si="2"/>
        <v>91.90196078431373</v>
      </c>
      <c r="N58" s="6">
        <f t="shared" si="3"/>
        <v>41300</v>
      </c>
      <c r="O58" s="6">
        <f t="shared" si="4"/>
        <v>41300</v>
      </c>
      <c r="P58" s="6">
        <f t="shared" si="5"/>
        <v>91.90196078431373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2115022</v>
      </c>
      <c r="F59" s="6">
        <v>1710063.98</v>
      </c>
      <c r="G59" s="6">
        <v>0</v>
      </c>
      <c r="H59" s="6">
        <v>1710063.98</v>
      </c>
      <c r="I59" s="6">
        <v>0</v>
      </c>
      <c r="J59" s="6">
        <v>0</v>
      </c>
      <c r="K59" s="6">
        <f t="shared" si="0"/>
        <v>404958.02</v>
      </c>
      <c r="L59" s="6">
        <f t="shared" si="1"/>
        <v>1290914.02</v>
      </c>
      <c r="M59" s="6">
        <f t="shared" si="2"/>
        <v>80.85324786219718</v>
      </c>
      <c r="N59" s="6">
        <f t="shared" si="3"/>
        <v>1290914.02</v>
      </c>
      <c r="O59" s="6">
        <f t="shared" si="4"/>
        <v>404958.02</v>
      </c>
      <c r="P59" s="6">
        <f t="shared" si="5"/>
        <v>80.85324786219718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644840</v>
      </c>
      <c r="F60" s="6">
        <v>545789.25</v>
      </c>
      <c r="G60" s="6">
        <v>0</v>
      </c>
      <c r="H60" s="6">
        <v>544832.76</v>
      </c>
      <c r="I60" s="6">
        <v>956.49</v>
      </c>
      <c r="J60" s="6">
        <v>76579.19</v>
      </c>
      <c r="K60" s="6">
        <f t="shared" si="0"/>
        <v>99050.75</v>
      </c>
      <c r="L60" s="6">
        <f t="shared" si="1"/>
        <v>435380.75</v>
      </c>
      <c r="M60" s="6">
        <f t="shared" si="2"/>
        <v>84.63948421313813</v>
      </c>
      <c r="N60" s="6">
        <f t="shared" si="3"/>
        <v>436337.24</v>
      </c>
      <c r="O60" s="6">
        <f t="shared" si="4"/>
        <v>100007.23999999999</v>
      </c>
      <c r="P60" s="6">
        <f t="shared" si="5"/>
        <v>84.49115439488865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72496</v>
      </c>
      <c r="F61" s="6">
        <v>55559</v>
      </c>
      <c r="G61" s="6">
        <v>0</v>
      </c>
      <c r="H61" s="6">
        <v>55559</v>
      </c>
      <c r="I61" s="6">
        <v>0</v>
      </c>
      <c r="J61" s="6">
        <v>0</v>
      </c>
      <c r="K61" s="6">
        <f t="shared" si="0"/>
        <v>16937</v>
      </c>
      <c r="L61" s="6">
        <f t="shared" si="1"/>
        <v>52691</v>
      </c>
      <c r="M61" s="6">
        <f t="shared" si="2"/>
        <v>76.63733171485323</v>
      </c>
      <c r="N61" s="6">
        <f t="shared" si="3"/>
        <v>52691</v>
      </c>
      <c r="O61" s="6">
        <f t="shared" si="4"/>
        <v>16937</v>
      </c>
      <c r="P61" s="6">
        <f t="shared" si="5"/>
        <v>76.63733171485323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10425930.790000001</v>
      </c>
      <c r="F62" s="6">
        <v>9079746.26</v>
      </c>
      <c r="G62" s="6">
        <v>0</v>
      </c>
      <c r="H62" s="6">
        <v>9069456.61</v>
      </c>
      <c r="I62" s="6">
        <v>10289.65</v>
      </c>
      <c r="J62" s="6">
        <v>1356472.4</v>
      </c>
      <c r="K62" s="6">
        <f t="shared" si="0"/>
        <v>1346184.5300000012</v>
      </c>
      <c r="L62" s="6">
        <f t="shared" si="1"/>
        <v>6320100.74</v>
      </c>
      <c r="M62" s="6">
        <f t="shared" si="2"/>
        <v>87.08811177519814</v>
      </c>
      <c r="N62" s="6">
        <f t="shared" si="3"/>
        <v>6330390.390000001</v>
      </c>
      <c r="O62" s="6">
        <f t="shared" si="4"/>
        <v>1356474.1800000016</v>
      </c>
      <c r="P62" s="6">
        <f t="shared" si="5"/>
        <v>86.98941890827571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4904725</v>
      </c>
      <c r="E64" s="12">
        <v>3799526</v>
      </c>
      <c r="F64" s="12">
        <v>2521064.57</v>
      </c>
      <c r="G64" s="12">
        <v>0</v>
      </c>
      <c r="H64" s="12">
        <v>2510669.02</v>
      </c>
      <c r="I64" s="12">
        <v>10395.55</v>
      </c>
      <c r="J64" s="12">
        <v>0</v>
      </c>
      <c r="K64" s="12">
        <f t="shared" si="0"/>
        <v>1278461.4300000002</v>
      </c>
      <c r="L64" s="12">
        <f t="shared" si="1"/>
        <v>2383660.43</v>
      </c>
      <c r="M64" s="12">
        <f t="shared" si="2"/>
        <v>66.35208102273809</v>
      </c>
      <c r="N64" s="12">
        <f t="shared" si="3"/>
        <v>2394055.98</v>
      </c>
      <c r="O64" s="12">
        <f t="shared" si="4"/>
        <v>1288856.98</v>
      </c>
      <c r="P64" s="12">
        <f t="shared" si="5"/>
        <v>66.0784797893211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4375125</v>
      </c>
      <c r="E65" s="6">
        <v>3357926</v>
      </c>
      <c r="F65" s="6">
        <v>2100154.57</v>
      </c>
      <c r="G65" s="6">
        <v>0</v>
      </c>
      <c r="H65" s="6">
        <v>2096059.02</v>
      </c>
      <c r="I65" s="6">
        <v>4095.55</v>
      </c>
      <c r="J65" s="6">
        <v>0</v>
      </c>
      <c r="K65" s="6">
        <f t="shared" si="0"/>
        <v>1257771.4300000002</v>
      </c>
      <c r="L65" s="6">
        <f t="shared" si="1"/>
        <v>2274970.43</v>
      </c>
      <c r="M65" s="6">
        <f t="shared" si="2"/>
        <v>62.54320583598327</v>
      </c>
      <c r="N65" s="6">
        <f t="shared" si="3"/>
        <v>2279065.98</v>
      </c>
      <c r="O65" s="6">
        <f t="shared" si="4"/>
        <v>1261866.98</v>
      </c>
      <c r="P65" s="6">
        <f t="shared" si="5"/>
        <v>62.42123918156624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299610</v>
      </c>
      <c r="I66" s="6">
        <v>6300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29990</v>
      </c>
      <c r="O66" s="6">
        <f t="shared" si="4"/>
        <v>9990</v>
      </c>
      <c r="P66" s="6">
        <f t="shared" si="5"/>
        <v>96.77325581395348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132000</v>
      </c>
      <c r="F67" s="6">
        <v>115000</v>
      </c>
      <c r="G67" s="6">
        <v>0</v>
      </c>
      <c r="H67" s="6">
        <v>115000</v>
      </c>
      <c r="I67" s="6">
        <v>0</v>
      </c>
      <c r="J67" s="6">
        <v>0</v>
      </c>
      <c r="K67" s="6">
        <f t="shared" si="0"/>
        <v>17000</v>
      </c>
      <c r="L67" s="6">
        <f t="shared" si="1"/>
        <v>85000</v>
      </c>
      <c r="M67" s="6">
        <f t="shared" si="2"/>
        <v>87.12121212121212</v>
      </c>
      <c r="N67" s="6">
        <f t="shared" si="3"/>
        <v>85000</v>
      </c>
      <c r="O67" s="6">
        <f t="shared" si="4"/>
        <v>17000</v>
      </c>
      <c r="P67" s="6">
        <f t="shared" si="5"/>
        <v>87.12121212121212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14758278</v>
      </c>
      <c r="E68" s="12">
        <v>9837890</v>
      </c>
      <c r="F68" s="12">
        <v>7888164.110000002</v>
      </c>
      <c r="G68" s="12">
        <v>0</v>
      </c>
      <c r="H68" s="12">
        <v>7738423.800000002</v>
      </c>
      <c r="I68" s="12">
        <v>149740.31</v>
      </c>
      <c r="J68" s="12">
        <v>3131.33</v>
      </c>
      <c r="K68" s="12">
        <f t="shared" si="0"/>
        <v>1949725.8899999978</v>
      </c>
      <c r="L68" s="12">
        <f t="shared" si="1"/>
        <v>6870113.889999998</v>
      </c>
      <c r="M68" s="12">
        <f t="shared" si="2"/>
        <v>80.1814627933429</v>
      </c>
      <c r="N68" s="12">
        <f t="shared" si="3"/>
        <v>7019854.199999998</v>
      </c>
      <c r="O68" s="12">
        <f t="shared" si="4"/>
        <v>2099466.1999999983</v>
      </c>
      <c r="P68" s="12">
        <f t="shared" si="5"/>
        <v>78.65938529501754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1761800</v>
      </c>
      <c r="F69" s="6">
        <v>1506002.85</v>
      </c>
      <c r="G69" s="6">
        <v>0</v>
      </c>
      <c r="H69" s="6">
        <v>1406337.02</v>
      </c>
      <c r="I69" s="6">
        <v>99665.83</v>
      </c>
      <c r="J69" s="6">
        <v>229.6</v>
      </c>
      <c r="K69" s="6">
        <f t="shared" si="0"/>
        <v>255797.1499999999</v>
      </c>
      <c r="L69" s="6">
        <f t="shared" si="1"/>
        <v>1287702.15</v>
      </c>
      <c r="M69" s="6">
        <f t="shared" si="2"/>
        <v>85.4809200817346</v>
      </c>
      <c r="N69" s="6">
        <f t="shared" si="3"/>
        <v>1387367.98</v>
      </c>
      <c r="O69" s="6">
        <f t="shared" si="4"/>
        <v>355462.98</v>
      </c>
      <c r="P69" s="6">
        <f t="shared" si="5"/>
        <v>79.82387444658872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269974</v>
      </c>
      <c r="F70" s="6">
        <v>188998.21</v>
      </c>
      <c r="G70" s="6">
        <v>0</v>
      </c>
      <c r="H70" s="6">
        <v>184030.99</v>
      </c>
      <c r="I70" s="6">
        <v>4967.22</v>
      </c>
      <c r="J70" s="6">
        <v>0</v>
      </c>
      <c r="K70" s="6">
        <f aca="true" t="shared" si="6" ref="K70:K98">E70-F70</f>
        <v>80975.79000000001</v>
      </c>
      <c r="L70" s="6">
        <f aca="true" t="shared" si="7" ref="L70:L98">D70-F70</f>
        <v>254120.79</v>
      </c>
      <c r="M70" s="6">
        <f aca="true" t="shared" si="8" ref="M70:M98">IF(E70=0,0,(F70/E70)*100)</f>
        <v>70.00607836310164</v>
      </c>
      <c r="N70" s="6">
        <f aca="true" t="shared" si="9" ref="N70:N98">D70-H70</f>
        <v>259088.01</v>
      </c>
      <c r="O70" s="6">
        <f aca="true" t="shared" si="10" ref="O70:O98">E70-H70</f>
        <v>85943.01000000001</v>
      </c>
      <c r="P70" s="6">
        <f aca="true" t="shared" si="11" ref="P70:P98">IF(E70=0,0,(H70/E70)*100)</f>
        <v>68.16619007756302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7139632</v>
      </c>
      <c r="E71" s="6">
        <v>4944416</v>
      </c>
      <c r="F71" s="6">
        <v>3866868.98</v>
      </c>
      <c r="G71" s="6">
        <v>0</v>
      </c>
      <c r="H71" s="6">
        <v>3844745.22</v>
      </c>
      <c r="I71" s="6">
        <v>22123.76</v>
      </c>
      <c r="J71" s="6">
        <v>2901.73</v>
      </c>
      <c r="K71" s="6">
        <f t="shared" si="6"/>
        <v>1077547.02</v>
      </c>
      <c r="L71" s="6">
        <f t="shared" si="7"/>
        <v>3272763.02</v>
      </c>
      <c r="M71" s="6">
        <f t="shared" si="8"/>
        <v>78.20678883006607</v>
      </c>
      <c r="N71" s="6">
        <f t="shared" si="9"/>
        <v>3294886.78</v>
      </c>
      <c r="O71" s="6">
        <f t="shared" si="10"/>
        <v>1099670.7799999998</v>
      </c>
      <c r="P71" s="6">
        <f t="shared" si="11"/>
        <v>77.75933942451445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2312547</v>
      </c>
      <c r="F72" s="6">
        <v>1927557.67</v>
      </c>
      <c r="G72" s="6">
        <v>0</v>
      </c>
      <c r="H72" s="6">
        <v>1909714.52</v>
      </c>
      <c r="I72" s="6">
        <v>17843.15</v>
      </c>
      <c r="J72" s="6">
        <v>0</v>
      </c>
      <c r="K72" s="6">
        <f t="shared" si="6"/>
        <v>384989.3300000001</v>
      </c>
      <c r="L72" s="6">
        <f t="shared" si="7"/>
        <v>1535967.33</v>
      </c>
      <c r="M72" s="6">
        <f t="shared" si="8"/>
        <v>83.35215111303683</v>
      </c>
      <c r="N72" s="6">
        <f t="shared" si="9"/>
        <v>1553810.48</v>
      </c>
      <c r="O72" s="6">
        <f t="shared" si="10"/>
        <v>402832.48</v>
      </c>
      <c r="P72" s="6">
        <f t="shared" si="11"/>
        <v>82.5805711192032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549153</v>
      </c>
      <c r="F73" s="6">
        <v>398736.4</v>
      </c>
      <c r="G73" s="6">
        <v>0</v>
      </c>
      <c r="H73" s="6">
        <v>393596.05</v>
      </c>
      <c r="I73" s="6">
        <v>5140.35</v>
      </c>
      <c r="J73" s="6">
        <v>0</v>
      </c>
      <c r="K73" s="6">
        <f t="shared" si="6"/>
        <v>150416.59999999998</v>
      </c>
      <c r="L73" s="6">
        <f t="shared" si="7"/>
        <v>519560.6</v>
      </c>
      <c r="M73" s="6">
        <f t="shared" si="8"/>
        <v>72.60934566505146</v>
      </c>
      <c r="N73" s="6">
        <f t="shared" si="9"/>
        <v>524700.95</v>
      </c>
      <c r="O73" s="6">
        <f t="shared" si="10"/>
        <v>155556.95</v>
      </c>
      <c r="P73" s="6">
        <f t="shared" si="11"/>
        <v>71.67329505620474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133500</v>
      </c>
      <c r="F74" s="12">
        <v>131000</v>
      </c>
      <c r="G74" s="12">
        <v>0</v>
      </c>
      <c r="H74" s="12">
        <v>131000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82500</v>
      </c>
      <c r="M74" s="12">
        <f t="shared" si="8"/>
        <v>98.12734082397003</v>
      </c>
      <c r="N74" s="12">
        <f t="shared" si="9"/>
        <v>82500</v>
      </c>
      <c r="O74" s="12">
        <f t="shared" si="10"/>
        <v>2500</v>
      </c>
      <c r="P74" s="12">
        <f t="shared" si="11"/>
        <v>98.12734082397003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133500</v>
      </c>
      <c r="F75" s="6">
        <v>131000</v>
      </c>
      <c r="G75" s="6">
        <v>0</v>
      </c>
      <c r="H75" s="6">
        <v>131000</v>
      </c>
      <c r="I75" s="6">
        <v>0</v>
      </c>
      <c r="J75" s="6">
        <v>0</v>
      </c>
      <c r="K75" s="6">
        <f t="shared" si="6"/>
        <v>2500</v>
      </c>
      <c r="L75" s="6">
        <f t="shared" si="7"/>
        <v>82500</v>
      </c>
      <c r="M75" s="6">
        <f t="shared" si="8"/>
        <v>98.12734082397003</v>
      </c>
      <c r="N75" s="6">
        <f t="shared" si="9"/>
        <v>82500</v>
      </c>
      <c r="O75" s="6">
        <f t="shared" si="10"/>
        <v>2500</v>
      </c>
      <c r="P75" s="6">
        <f t="shared" si="11"/>
        <v>98.12734082397003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1357128</v>
      </c>
      <c r="F76" s="12">
        <v>973037</v>
      </c>
      <c r="G76" s="12">
        <v>0</v>
      </c>
      <c r="H76" s="12">
        <v>904320.99</v>
      </c>
      <c r="I76" s="12">
        <v>68716.01</v>
      </c>
      <c r="J76" s="12">
        <v>11062.03</v>
      </c>
      <c r="K76" s="12">
        <f t="shared" si="6"/>
        <v>384091</v>
      </c>
      <c r="L76" s="12">
        <f t="shared" si="7"/>
        <v>881900</v>
      </c>
      <c r="M76" s="12">
        <f t="shared" si="8"/>
        <v>71.69824806503145</v>
      </c>
      <c r="N76" s="12">
        <f t="shared" si="9"/>
        <v>950616.01</v>
      </c>
      <c r="O76" s="12">
        <f t="shared" si="10"/>
        <v>452807.01</v>
      </c>
      <c r="P76" s="12">
        <f t="shared" si="11"/>
        <v>66.63490768741048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26800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24100</v>
      </c>
      <c r="L77" s="6">
        <f t="shared" si="7"/>
        <v>37300</v>
      </c>
      <c r="M77" s="6">
        <f t="shared" si="8"/>
        <v>10.074626865671641</v>
      </c>
      <c r="N77" s="6">
        <f t="shared" si="9"/>
        <v>37300</v>
      </c>
      <c r="O77" s="6">
        <f t="shared" si="10"/>
        <v>24100</v>
      </c>
      <c r="P77" s="6">
        <f t="shared" si="11"/>
        <v>10.074626865671641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17000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13363.15</v>
      </c>
      <c r="L78" s="6">
        <f t="shared" si="7"/>
        <v>21363.15</v>
      </c>
      <c r="M78" s="6">
        <f t="shared" si="8"/>
        <v>21.393235294117645</v>
      </c>
      <c r="N78" s="6">
        <f t="shared" si="9"/>
        <v>21378.15</v>
      </c>
      <c r="O78" s="6">
        <f t="shared" si="10"/>
        <v>13378.15</v>
      </c>
      <c r="P78" s="6">
        <f t="shared" si="11"/>
        <v>21.305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886500</v>
      </c>
      <c r="F79" s="6">
        <v>661199.58</v>
      </c>
      <c r="G79" s="6">
        <v>0</v>
      </c>
      <c r="H79" s="6">
        <v>661199.58</v>
      </c>
      <c r="I79" s="6">
        <v>0</v>
      </c>
      <c r="J79" s="6">
        <v>0</v>
      </c>
      <c r="K79" s="6">
        <f t="shared" si="6"/>
        <v>225300.42000000004</v>
      </c>
      <c r="L79" s="6">
        <f t="shared" si="7"/>
        <v>658509.42</v>
      </c>
      <c r="M79" s="6">
        <f t="shared" si="8"/>
        <v>74.58540101522843</v>
      </c>
      <c r="N79" s="6">
        <f t="shared" si="9"/>
        <v>658509.42</v>
      </c>
      <c r="O79" s="6">
        <f t="shared" si="10"/>
        <v>225300.42000000004</v>
      </c>
      <c r="P79" s="6">
        <f t="shared" si="11"/>
        <v>74.58540101522843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205828</v>
      </c>
      <c r="F80" s="6">
        <v>105616.47</v>
      </c>
      <c r="G80" s="6">
        <v>0</v>
      </c>
      <c r="H80" s="6">
        <v>91694.33</v>
      </c>
      <c r="I80" s="6">
        <v>13922.14</v>
      </c>
      <c r="J80" s="6">
        <v>6062.14</v>
      </c>
      <c r="K80" s="6">
        <f t="shared" si="6"/>
        <v>100211.53</v>
      </c>
      <c r="L80" s="6">
        <f t="shared" si="7"/>
        <v>103211.53</v>
      </c>
      <c r="M80" s="6">
        <f t="shared" si="8"/>
        <v>51.31297491109081</v>
      </c>
      <c r="N80" s="6">
        <f t="shared" si="9"/>
        <v>117133.67</v>
      </c>
      <c r="O80" s="6">
        <f t="shared" si="10"/>
        <v>114133.67</v>
      </c>
      <c r="P80" s="6">
        <f t="shared" si="11"/>
        <v>44.549006937831585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67200</v>
      </c>
      <c r="F81" s="6">
        <v>60123.74</v>
      </c>
      <c r="G81" s="6">
        <v>0</v>
      </c>
      <c r="H81" s="6">
        <v>55123.85</v>
      </c>
      <c r="I81" s="6">
        <v>4999.89</v>
      </c>
      <c r="J81" s="6">
        <v>4999.89</v>
      </c>
      <c r="K81" s="6">
        <f t="shared" si="6"/>
        <v>7076.260000000002</v>
      </c>
      <c r="L81" s="6">
        <f t="shared" si="7"/>
        <v>15476.260000000002</v>
      </c>
      <c r="M81" s="6">
        <f t="shared" si="8"/>
        <v>89.46985119047619</v>
      </c>
      <c r="N81" s="6">
        <f t="shared" si="9"/>
        <v>20476.15</v>
      </c>
      <c r="O81" s="6">
        <f t="shared" si="10"/>
        <v>12076.150000000001</v>
      </c>
      <c r="P81" s="6">
        <f t="shared" si="11"/>
        <v>82.02953869047619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153800</v>
      </c>
      <c r="F82" s="6">
        <v>139760.36</v>
      </c>
      <c r="G82" s="6">
        <v>0</v>
      </c>
      <c r="H82" s="6">
        <v>89981.38</v>
      </c>
      <c r="I82" s="6">
        <v>49778.98</v>
      </c>
      <c r="J82" s="6">
        <v>0</v>
      </c>
      <c r="K82" s="6">
        <f t="shared" si="6"/>
        <v>14039.640000000014</v>
      </c>
      <c r="L82" s="6">
        <f t="shared" si="7"/>
        <v>46039.640000000014</v>
      </c>
      <c r="M82" s="6">
        <f t="shared" si="8"/>
        <v>90.87149544863458</v>
      </c>
      <c r="N82" s="6">
        <f t="shared" si="9"/>
        <v>95818.62</v>
      </c>
      <c r="O82" s="6">
        <f t="shared" si="10"/>
        <v>63818.619999999995</v>
      </c>
      <c r="P82" s="6">
        <f t="shared" si="11"/>
        <v>58.50544863459039</v>
      </c>
    </row>
    <row r="83" spans="1:16" ht="25.5">
      <c r="A83" s="10" t="s">
        <v>201</v>
      </c>
      <c r="B83" s="11" t="s">
        <v>202</v>
      </c>
      <c r="C83" s="12">
        <v>0</v>
      </c>
      <c r="D83" s="12">
        <v>122098</v>
      </c>
      <c r="E83" s="12">
        <v>122098</v>
      </c>
      <c r="F83" s="12">
        <v>90353.06</v>
      </c>
      <c r="G83" s="12">
        <v>0</v>
      </c>
      <c r="H83" s="12">
        <v>90353.06</v>
      </c>
      <c r="I83" s="12">
        <v>0</v>
      </c>
      <c r="J83" s="12">
        <v>0</v>
      </c>
      <c r="K83" s="12">
        <f t="shared" si="6"/>
        <v>31744.940000000002</v>
      </c>
      <c r="L83" s="12">
        <f t="shared" si="7"/>
        <v>31744.940000000002</v>
      </c>
      <c r="M83" s="12">
        <f t="shared" si="8"/>
        <v>74.00044226768661</v>
      </c>
      <c r="N83" s="12">
        <f t="shared" si="9"/>
        <v>31744.940000000002</v>
      </c>
      <c r="O83" s="12">
        <f t="shared" si="10"/>
        <v>31744.940000000002</v>
      </c>
      <c r="P83" s="12">
        <f t="shared" si="11"/>
        <v>74.00044226768661</v>
      </c>
    </row>
    <row r="84" spans="1:16" ht="12.75">
      <c r="A84" s="4" t="s">
        <v>268</v>
      </c>
      <c r="B84" s="5" t="s">
        <v>269</v>
      </c>
      <c r="C84" s="6">
        <v>0</v>
      </c>
      <c r="D84" s="6">
        <v>122098</v>
      </c>
      <c r="E84" s="6">
        <v>122098</v>
      </c>
      <c r="F84" s="6">
        <v>90353.06</v>
      </c>
      <c r="G84" s="6">
        <v>0</v>
      </c>
      <c r="H84" s="6">
        <v>90353.06</v>
      </c>
      <c r="I84" s="6">
        <v>0</v>
      </c>
      <c r="J84" s="6">
        <v>0</v>
      </c>
      <c r="K84" s="6">
        <f t="shared" si="6"/>
        <v>31744.940000000002</v>
      </c>
      <c r="L84" s="6">
        <f t="shared" si="7"/>
        <v>31744.940000000002</v>
      </c>
      <c r="M84" s="6">
        <f t="shared" si="8"/>
        <v>74.00044226768661</v>
      </c>
      <c r="N84" s="6">
        <f t="shared" si="9"/>
        <v>31744.940000000002</v>
      </c>
      <c r="O84" s="6">
        <f t="shared" si="10"/>
        <v>31744.940000000002</v>
      </c>
      <c r="P84" s="6">
        <f t="shared" si="11"/>
        <v>74.00044226768661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4093535</v>
      </c>
      <c r="E85" s="12">
        <v>3694773</v>
      </c>
      <c r="F85" s="12">
        <v>2513622.77</v>
      </c>
      <c r="G85" s="12">
        <v>0</v>
      </c>
      <c r="H85" s="12">
        <v>2513591.77</v>
      </c>
      <c r="I85" s="12">
        <v>31</v>
      </c>
      <c r="J85" s="12">
        <v>39467.12</v>
      </c>
      <c r="K85" s="12">
        <f t="shared" si="6"/>
        <v>1181150.23</v>
      </c>
      <c r="L85" s="12">
        <f t="shared" si="7"/>
        <v>1579912.23</v>
      </c>
      <c r="M85" s="12">
        <f t="shared" si="8"/>
        <v>68.03185933208887</v>
      </c>
      <c r="N85" s="12">
        <f t="shared" si="9"/>
        <v>1579943.23</v>
      </c>
      <c r="O85" s="12">
        <f t="shared" si="10"/>
        <v>1181181.23</v>
      </c>
      <c r="P85" s="12">
        <f t="shared" si="11"/>
        <v>68.0310203089608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4093535</v>
      </c>
      <c r="E87" s="6">
        <v>3694773</v>
      </c>
      <c r="F87" s="6">
        <v>2513622.77</v>
      </c>
      <c r="G87" s="6">
        <v>0</v>
      </c>
      <c r="H87" s="6">
        <v>2513591.77</v>
      </c>
      <c r="I87" s="6">
        <v>31</v>
      </c>
      <c r="J87" s="6">
        <v>39467.12</v>
      </c>
      <c r="K87" s="6">
        <f t="shared" si="6"/>
        <v>1181150.23</v>
      </c>
      <c r="L87" s="6">
        <f t="shared" si="7"/>
        <v>1579912.23</v>
      </c>
      <c r="M87" s="6">
        <f t="shared" si="8"/>
        <v>68.03185933208887</v>
      </c>
      <c r="N87" s="6">
        <f t="shared" si="9"/>
        <v>1579943.23</v>
      </c>
      <c r="O87" s="6">
        <f t="shared" si="10"/>
        <v>1181181.23</v>
      </c>
      <c r="P87" s="6">
        <f t="shared" si="11"/>
        <v>68.0310203089608</v>
      </c>
    </row>
    <row r="88" spans="1:16" ht="25.5">
      <c r="A88" s="10" t="s">
        <v>307</v>
      </c>
      <c r="B88" s="11" t="s">
        <v>308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309</v>
      </c>
      <c r="B89" s="5" t="s">
        <v>310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33425296</v>
      </c>
      <c r="E90" s="12">
        <v>21980935</v>
      </c>
      <c r="F90" s="12">
        <v>21002101.45</v>
      </c>
      <c r="G90" s="12">
        <v>0</v>
      </c>
      <c r="H90" s="12">
        <v>20993020.81</v>
      </c>
      <c r="I90" s="12">
        <v>9080.64</v>
      </c>
      <c r="J90" s="12">
        <v>5000</v>
      </c>
      <c r="K90" s="12">
        <f t="shared" si="6"/>
        <v>978833.5500000007</v>
      </c>
      <c r="L90" s="12">
        <f t="shared" si="7"/>
        <v>12423194.55</v>
      </c>
      <c r="M90" s="12">
        <f t="shared" si="8"/>
        <v>95.54689757282844</v>
      </c>
      <c r="N90" s="12">
        <f t="shared" si="9"/>
        <v>12432275.190000001</v>
      </c>
      <c r="O90" s="12">
        <f t="shared" si="10"/>
        <v>987914.1900000013</v>
      </c>
      <c r="P90" s="12">
        <f t="shared" si="11"/>
        <v>95.50558613634952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327</v>
      </c>
      <c r="B92" s="5" t="s">
        <v>328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46015</v>
      </c>
      <c r="E93" s="6">
        <v>46015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6625</v>
      </c>
      <c r="L93" s="6">
        <f t="shared" si="7"/>
        <v>6625</v>
      </c>
      <c r="M93" s="6">
        <f t="shared" si="8"/>
        <v>85.60252091709225</v>
      </c>
      <c r="N93" s="6">
        <f t="shared" si="9"/>
        <v>6625</v>
      </c>
      <c r="O93" s="6">
        <f t="shared" si="10"/>
        <v>6625</v>
      </c>
      <c r="P93" s="6">
        <f t="shared" si="11"/>
        <v>85.60252091709225</v>
      </c>
    </row>
    <row r="94" spans="1:16" ht="25.5">
      <c r="A94" s="4" t="s">
        <v>346</v>
      </c>
      <c r="B94" s="5" t="s">
        <v>65</v>
      </c>
      <c r="C94" s="6">
        <v>0</v>
      </c>
      <c r="D94" s="6">
        <v>878660</v>
      </c>
      <c r="E94" s="6">
        <v>623984</v>
      </c>
      <c r="F94" s="6">
        <v>623984</v>
      </c>
      <c r="G94" s="6">
        <v>0</v>
      </c>
      <c r="H94" s="6">
        <v>623984</v>
      </c>
      <c r="I94" s="6">
        <v>0</v>
      </c>
      <c r="J94" s="6">
        <v>0</v>
      </c>
      <c r="K94" s="6">
        <f t="shared" si="6"/>
        <v>0</v>
      </c>
      <c r="L94" s="6">
        <f t="shared" si="7"/>
        <v>254676</v>
      </c>
      <c r="M94" s="6">
        <f t="shared" si="8"/>
        <v>100</v>
      </c>
      <c r="N94" s="6">
        <f t="shared" si="9"/>
        <v>254676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422920</v>
      </c>
      <c r="G95" s="6">
        <v>0</v>
      </c>
      <c r="H95" s="6">
        <v>422920</v>
      </c>
      <c r="I95" s="6">
        <v>0</v>
      </c>
      <c r="J95" s="6">
        <v>0</v>
      </c>
      <c r="K95" s="6">
        <f t="shared" si="6"/>
        <v>35000</v>
      </c>
      <c r="L95" s="6">
        <f t="shared" si="7"/>
        <v>35000</v>
      </c>
      <c r="M95" s="6">
        <f t="shared" si="8"/>
        <v>92.35674353598881</v>
      </c>
      <c r="N95" s="6">
        <f t="shared" si="9"/>
        <v>35000</v>
      </c>
      <c r="O95" s="6">
        <f t="shared" si="10"/>
        <v>35000</v>
      </c>
      <c r="P95" s="6">
        <f t="shared" si="11"/>
        <v>92.35674353598881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27128926</v>
      </c>
      <c r="E96" s="6">
        <v>18847903</v>
      </c>
      <c r="F96" s="6">
        <v>18747403</v>
      </c>
      <c r="G96" s="6">
        <v>0</v>
      </c>
      <c r="H96" s="6">
        <v>18747403</v>
      </c>
      <c r="I96" s="6">
        <v>0</v>
      </c>
      <c r="J96" s="6">
        <v>0</v>
      </c>
      <c r="K96" s="6">
        <f t="shared" si="6"/>
        <v>100500</v>
      </c>
      <c r="L96" s="6">
        <f t="shared" si="7"/>
        <v>8381523</v>
      </c>
      <c r="M96" s="6">
        <f t="shared" si="8"/>
        <v>99.46678418283456</v>
      </c>
      <c r="N96" s="6">
        <f t="shared" si="9"/>
        <v>8381523</v>
      </c>
      <c r="O96" s="6">
        <f t="shared" si="10"/>
        <v>100500</v>
      </c>
      <c r="P96" s="6">
        <f t="shared" si="11"/>
        <v>99.46678418283456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2260089</v>
      </c>
      <c r="E97" s="6">
        <v>1926713</v>
      </c>
      <c r="F97" s="6">
        <v>1090102.05</v>
      </c>
      <c r="G97" s="6">
        <v>0</v>
      </c>
      <c r="H97" s="6">
        <v>1081021.41</v>
      </c>
      <c r="I97" s="6">
        <v>9080.64</v>
      </c>
      <c r="J97" s="6">
        <v>5000</v>
      </c>
      <c r="K97" s="6">
        <f t="shared" si="6"/>
        <v>836610.95</v>
      </c>
      <c r="L97" s="6">
        <f t="shared" si="7"/>
        <v>1169986.95</v>
      </c>
      <c r="M97" s="6">
        <f t="shared" si="8"/>
        <v>56.57833055571847</v>
      </c>
      <c r="N97" s="6">
        <f t="shared" si="9"/>
        <v>1179067.59</v>
      </c>
      <c r="O97" s="6">
        <f t="shared" si="10"/>
        <v>845691.5900000001</v>
      </c>
      <c r="P97" s="6">
        <f t="shared" si="11"/>
        <v>56.10702839499188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447679064</v>
      </c>
      <c r="E98" s="12">
        <v>294666548.99999994</v>
      </c>
      <c r="F98" s="12">
        <v>248163118.02999994</v>
      </c>
      <c r="G98" s="12">
        <v>4.82</v>
      </c>
      <c r="H98" s="12">
        <v>247020419.40999982</v>
      </c>
      <c r="I98" s="12">
        <v>1142698.62</v>
      </c>
      <c r="J98" s="12">
        <v>163978072.22999987</v>
      </c>
      <c r="K98" s="12">
        <f t="shared" si="6"/>
        <v>46503430.97</v>
      </c>
      <c r="L98" s="12">
        <f t="shared" si="7"/>
        <v>199515945.97000006</v>
      </c>
      <c r="M98" s="12">
        <f t="shared" si="8"/>
        <v>84.21828635526593</v>
      </c>
      <c r="N98" s="12">
        <f t="shared" si="9"/>
        <v>200658644.59000018</v>
      </c>
      <c r="O98" s="12">
        <f t="shared" si="10"/>
        <v>47646129.59000012</v>
      </c>
      <c r="P98" s="12">
        <f t="shared" si="11"/>
        <v>83.8304925510903</v>
      </c>
    </row>
    <row r="99" spans="1:16" ht="12.75">
      <c r="A99" s="15"/>
      <c r="B99" s="17" t="s">
        <v>347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1052692</v>
      </c>
      <c r="E101" s="12">
        <v>1005402</v>
      </c>
      <c r="F101" s="12">
        <v>597915.66</v>
      </c>
      <c r="G101" s="12">
        <v>0</v>
      </c>
      <c r="H101" s="12">
        <v>14342256.379999997</v>
      </c>
      <c r="I101" s="12">
        <v>0</v>
      </c>
      <c r="J101" s="12">
        <v>0</v>
      </c>
      <c r="K101" s="12">
        <f aca="true" t="shared" si="12" ref="K101:K151">E101-F101</f>
        <v>407486.33999999997</v>
      </c>
      <c r="L101" s="12">
        <f aca="true" t="shared" si="13" ref="L101:L151">D101-F101</f>
        <v>454776.33999999997</v>
      </c>
      <c r="M101" s="12">
        <f aca="true" t="shared" si="14" ref="M101:M151">IF(E101=0,0,(F101/E101)*100)</f>
        <v>59.47030739942829</v>
      </c>
      <c r="N101" s="12">
        <f aca="true" t="shared" si="15" ref="N101:N151">D101-H101</f>
        <v>-13289564.379999997</v>
      </c>
      <c r="O101" s="12">
        <f aca="true" t="shared" si="16" ref="O101:O151">E101-H101</f>
        <v>-13336854.379999997</v>
      </c>
      <c r="P101" s="12">
        <f aca="true" t="shared" si="17" ref="P101:P151">IF(E101=0,0,(H101/E101)*100)</f>
        <v>1426.519579232983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1052692</v>
      </c>
      <c r="E102" s="6">
        <v>1005402</v>
      </c>
      <c r="F102" s="6">
        <v>597915.66</v>
      </c>
      <c r="G102" s="6">
        <v>0</v>
      </c>
      <c r="H102" s="6">
        <v>14342256.379999997</v>
      </c>
      <c r="I102" s="6">
        <v>0</v>
      </c>
      <c r="J102" s="6">
        <v>0</v>
      </c>
      <c r="K102" s="6">
        <f t="shared" si="12"/>
        <v>407486.33999999997</v>
      </c>
      <c r="L102" s="6">
        <f t="shared" si="13"/>
        <v>454776.33999999997</v>
      </c>
      <c r="M102" s="6">
        <f t="shared" si="14"/>
        <v>59.47030739942829</v>
      </c>
      <c r="N102" s="6">
        <f t="shared" si="15"/>
        <v>-13289564.379999997</v>
      </c>
      <c r="O102" s="6">
        <f t="shared" si="16"/>
        <v>-13336854.379999997</v>
      </c>
      <c r="P102" s="6">
        <f t="shared" si="17"/>
        <v>1426.519579232983</v>
      </c>
    </row>
    <row r="103" spans="1:16" ht="25.5">
      <c r="A103" s="10" t="s">
        <v>247</v>
      </c>
      <c r="B103" s="11" t="s">
        <v>248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900</v>
      </c>
      <c r="I103" s="12">
        <v>0</v>
      </c>
      <c r="J103" s="12">
        <v>0</v>
      </c>
      <c r="K103" s="12">
        <f t="shared" si="12"/>
        <v>0</v>
      </c>
      <c r="L103" s="12">
        <f t="shared" si="13"/>
        <v>0</v>
      </c>
      <c r="M103" s="12">
        <f t="shared" si="14"/>
        <v>0</v>
      </c>
      <c r="N103" s="12">
        <f t="shared" si="15"/>
        <v>-900</v>
      </c>
      <c r="O103" s="12">
        <f t="shared" si="16"/>
        <v>-900</v>
      </c>
      <c r="P103" s="12">
        <f t="shared" si="17"/>
        <v>0</v>
      </c>
    </row>
    <row r="104" spans="1:16" ht="12.75">
      <c r="A104" s="4" t="s">
        <v>249</v>
      </c>
      <c r="B104" s="5" t="s">
        <v>250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900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0</v>
      </c>
      <c r="N104" s="6">
        <f t="shared" si="15"/>
        <v>-900</v>
      </c>
      <c r="O104" s="6">
        <f t="shared" si="16"/>
        <v>-900</v>
      </c>
      <c r="P104" s="6">
        <f t="shared" si="17"/>
        <v>0</v>
      </c>
    </row>
    <row r="105" spans="1:16" ht="12.75">
      <c r="A105" s="10" t="s">
        <v>78</v>
      </c>
      <c r="B105" s="11" t="s">
        <v>79</v>
      </c>
      <c r="C105" s="12">
        <v>6630120</v>
      </c>
      <c r="D105" s="12">
        <v>27549132</v>
      </c>
      <c r="E105" s="12">
        <v>24630670</v>
      </c>
      <c r="F105" s="12">
        <v>9505942.980000002</v>
      </c>
      <c r="G105" s="12">
        <v>0</v>
      </c>
      <c r="H105" s="12">
        <v>11271361.800000004</v>
      </c>
      <c r="I105" s="12">
        <v>152337.57</v>
      </c>
      <c r="J105" s="12">
        <v>144769.34</v>
      </c>
      <c r="K105" s="12">
        <f t="shared" si="12"/>
        <v>15124727.019999998</v>
      </c>
      <c r="L105" s="12">
        <f t="shared" si="13"/>
        <v>18043189.019999996</v>
      </c>
      <c r="M105" s="12">
        <f t="shared" si="14"/>
        <v>38.59392773318795</v>
      </c>
      <c r="N105" s="12">
        <f t="shared" si="15"/>
        <v>16277770.199999996</v>
      </c>
      <c r="O105" s="12">
        <f t="shared" si="16"/>
        <v>13359308.199999996</v>
      </c>
      <c r="P105" s="12">
        <f t="shared" si="17"/>
        <v>45.76149085672458</v>
      </c>
    </row>
    <row r="106" spans="1:16" ht="12.75">
      <c r="A106" s="4" t="s">
        <v>251</v>
      </c>
      <c r="B106" s="5" t="s">
        <v>252</v>
      </c>
      <c r="C106" s="6">
        <v>2946437</v>
      </c>
      <c r="D106" s="6">
        <v>7866520</v>
      </c>
      <c r="E106" s="6">
        <v>6031818.999999999</v>
      </c>
      <c r="F106" s="6">
        <v>1976830.96</v>
      </c>
      <c r="G106" s="6">
        <v>0</v>
      </c>
      <c r="H106" s="6">
        <v>2534016.51</v>
      </c>
      <c r="I106" s="6">
        <v>152289.34</v>
      </c>
      <c r="J106" s="6">
        <v>144769.34</v>
      </c>
      <c r="K106" s="6">
        <f t="shared" si="12"/>
        <v>4054988.039999999</v>
      </c>
      <c r="L106" s="6">
        <f t="shared" si="13"/>
        <v>5889689.04</v>
      </c>
      <c r="M106" s="6">
        <f t="shared" si="14"/>
        <v>32.77337997045336</v>
      </c>
      <c r="N106" s="6">
        <f t="shared" si="15"/>
        <v>5332503.49</v>
      </c>
      <c r="O106" s="6">
        <f t="shared" si="16"/>
        <v>3497802.4899999993</v>
      </c>
      <c r="P106" s="6">
        <f t="shared" si="17"/>
        <v>42.01081812965542</v>
      </c>
    </row>
    <row r="107" spans="1:16" ht="38.25">
      <c r="A107" s="4" t="s">
        <v>80</v>
      </c>
      <c r="B107" s="5" t="s">
        <v>81</v>
      </c>
      <c r="C107" s="6">
        <v>3673683</v>
      </c>
      <c r="D107" s="6">
        <v>18842612</v>
      </c>
      <c r="E107" s="6">
        <v>18318851</v>
      </c>
      <c r="F107" s="6">
        <v>7290191.13</v>
      </c>
      <c r="G107" s="6">
        <v>0</v>
      </c>
      <c r="H107" s="6">
        <v>8488847.6</v>
      </c>
      <c r="I107" s="6">
        <v>48.23</v>
      </c>
      <c r="J107" s="6">
        <v>0</v>
      </c>
      <c r="K107" s="6">
        <f t="shared" si="12"/>
        <v>11028659.870000001</v>
      </c>
      <c r="L107" s="6">
        <f t="shared" si="13"/>
        <v>11552420.870000001</v>
      </c>
      <c r="M107" s="6">
        <f t="shared" si="14"/>
        <v>39.79611565157662</v>
      </c>
      <c r="N107" s="6">
        <f t="shared" si="15"/>
        <v>10353764.4</v>
      </c>
      <c r="O107" s="6">
        <f t="shared" si="16"/>
        <v>9830003.4</v>
      </c>
      <c r="P107" s="6">
        <f t="shared" si="17"/>
        <v>46.339410697756094</v>
      </c>
    </row>
    <row r="108" spans="1:16" ht="12.75">
      <c r="A108" s="4" t="s">
        <v>82</v>
      </c>
      <c r="B108" s="5" t="s">
        <v>83</v>
      </c>
      <c r="C108" s="6">
        <v>0</v>
      </c>
      <c r="D108" s="6">
        <v>20000</v>
      </c>
      <c r="E108" s="6">
        <v>20000</v>
      </c>
      <c r="F108" s="6">
        <v>0</v>
      </c>
      <c r="G108" s="6">
        <v>0</v>
      </c>
      <c r="H108" s="6">
        <v>9576.8</v>
      </c>
      <c r="I108" s="6">
        <v>0</v>
      </c>
      <c r="J108" s="6">
        <v>0</v>
      </c>
      <c r="K108" s="6">
        <f t="shared" si="12"/>
        <v>20000</v>
      </c>
      <c r="L108" s="6">
        <f t="shared" si="13"/>
        <v>20000</v>
      </c>
      <c r="M108" s="6">
        <f t="shared" si="14"/>
        <v>0</v>
      </c>
      <c r="N108" s="6">
        <f t="shared" si="15"/>
        <v>10423.2</v>
      </c>
      <c r="O108" s="6">
        <f t="shared" si="16"/>
        <v>10423.2</v>
      </c>
      <c r="P108" s="6">
        <f t="shared" si="17"/>
        <v>47.884</v>
      </c>
    </row>
    <row r="109" spans="1:16" ht="12.75">
      <c r="A109" s="4" t="s">
        <v>96</v>
      </c>
      <c r="B109" s="5" t="s">
        <v>97</v>
      </c>
      <c r="C109" s="6">
        <v>10000</v>
      </c>
      <c r="D109" s="6">
        <v>820000</v>
      </c>
      <c r="E109" s="6">
        <v>260000</v>
      </c>
      <c r="F109" s="6">
        <v>238920.89</v>
      </c>
      <c r="G109" s="6">
        <v>0</v>
      </c>
      <c r="H109" s="6">
        <v>238920.89</v>
      </c>
      <c r="I109" s="6">
        <v>0</v>
      </c>
      <c r="J109" s="6">
        <v>0</v>
      </c>
      <c r="K109" s="6">
        <f t="shared" si="12"/>
        <v>21079.109999999986</v>
      </c>
      <c r="L109" s="6">
        <f t="shared" si="13"/>
        <v>581079.11</v>
      </c>
      <c r="M109" s="6">
        <f t="shared" si="14"/>
        <v>91.89265</v>
      </c>
      <c r="N109" s="6">
        <f t="shared" si="15"/>
        <v>581079.11</v>
      </c>
      <c r="O109" s="6">
        <f t="shared" si="16"/>
        <v>21079.109999999986</v>
      </c>
      <c r="P109" s="6">
        <f t="shared" si="17"/>
        <v>91.89265</v>
      </c>
    </row>
    <row r="110" spans="1:16" ht="12.75">
      <c r="A110" s="10" t="s">
        <v>98</v>
      </c>
      <c r="B110" s="11" t="s">
        <v>99</v>
      </c>
      <c r="C110" s="12">
        <v>2393800</v>
      </c>
      <c r="D110" s="12">
        <v>2987615</v>
      </c>
      <c r="E110" s="12">
        <v>2689681.6666666665</v>
      </c>
      <c r="F110" s="12">
        <v>2077449.52</v>
      </c>
      <c r="G110" s="12">
        <v>0</v>
      </c>
      <c r="H110" s="12">
        <v>4458877.09</v>
      </c>
      <c r="I110" s="12">
        <v>0</v>
      </c>
      <c r="J110" s="12">
        <v>0</v>
      </c>
      <c r="K110" s="12">
        <f t="shared" si="12"/>
        <v>612232.1466666665</v>
      </c>
      <c r="L110" s="12">
        <f t="shared" si="13"/>
        <v>910165.48</v>
      </c>
      <c r="M110" s="12">
        <f t="shared" si="14"/>
        <v>77.23774697005656</v>
      </c>
      <c r="N110" s="12">
        <f t="shared" si="15"/>
        <v>-1471262.0899999999</v>
      </c>
      <c r="O110" s="12">
        <f t="shared" si="16"/>
        <v>-1769195.4233333333</v>
      </c>
      <c r="P110" s="12">
        <f t="shared" si="17"/>
        <v>165.77713062698248</v>
      </c>
    </row>
    <row r="111" spans="1:16" ht="12.75">
      <c r="A111" s="4" t="s">
        <v>100</v>
      </c>
      <c r="B111" s="5" t="s">
        <v>101</v>
      </c>
      <c r="C111" s="6">
        <v>2378800</v>
      </c>
      <c r="D111" s="6">
        <v>2448800</v>
      </c>
      <c r="E111" s="6">
        <v>2155866.6666666665</v>
      </c>
      <c r="F111" s="6">
        <v>1558650</v>
      </c>
      <c r="G111" s="6">
        <v>0</v>
      </c>
      <c r="H111" s="6">
        <v>3290166.94</v>
      </c>
      <c r="I111" s="6">
        <v>0</v>
      </c>
      <c r="J111" s="6">
        <v>0</v>
      </c>
      <c r="K111" s="6">
        <f t="shared" si="12"/>
        <v>597216.6666666665</v>
      </c>
      <c r="L111" s="6">
        <f t="shared" si="13"/>
        <v>890150</v>
      </c>
      <c r="M111" s="6">
        <f t="shared" si="14"/>
        <v>72.29807038159441</v>
      </c>
      <c r="N111" s="6">
        <f t="shared" si="15"/>
        <v>-841366.94</v>
      </c>
      <c r="O111" s="6">
        <f t="shared" si="16"/>
        <v>-1134300.2733333334</v>
      </c>
      <c r="P111" s="6">
        <f t="shared" si="17"/>
        <v>152.61458377141443</v>
      </c>
    </row>
    <row r="112" spans="1:16" ht="25.5">
      <c r="A112" s="4" t="s">
        <v>102</v>
      </c>
      <c r="B112" s="5" t="s">
        <v>103</v>
      </c>
      <c r="C112" s="6">
        <v>15000</v>
      </c>
      <c r="D112" s="6">
        <v>538815</v>
      </c>
      <c r="E112" s="6">
        <v>533815</v>
      </c>
      <c r="F112" s="6">
        <v>518799.52</v>
      </c>
      <c r="G112" s="6">
        <v>0</v>
      </c>
      <c r="H112" s="6">
        <v>1168710.15</v>
      </c>
      <c r="I112" s="6">
        <v>0</v>
      </c>
      <c r="J112" s="6">
        <v>0</v>
      </c>
      <c r="K112" s="6">
        <f t="shared" si="12"/>
        <v>15015.479999999981</v>
      </c>
      <c r="L112" s="6">
        <f t="shared" si="13"/>
        <v>20015.47999999998</v>
      </c>
      <c r="M112" s="6">
        <f t="shared" si="14"/>
        <v>97.18713786611467</v>
      </c>
      <c r="N112" s="6">
        <f t="shared" si="15"/>
        <v>-629895.1499999999</v>
      </c>
      <c r="O112" s="6">
        <f t="shared" si="16"/>
        <v>-634895.1499999999</v>
      </c>
      <c r="P112" s="6">
        <f t="shared" si="17"/>
        <v>218.9354270674297</v>
      </c>
    </row>
    <row r="113" spans="1:16" ht="12.75">
      <c r="A113" s="10" t="s">
        <v>106</v>
      </c>
      <c r="B113" s="11" t="s">
        <v>107</v>
      </c>
      <c r="C113" s="12">
        <v>0</v>
      </c>
      <c r="D113" s="12">
        <v>3500</v>
      </c>
      <c r="E113" s="12">
        <v>3500</v>
      </c>
      <c r="F113" s="12">
        <v>3500</v>
      </c>
      <c r="G113" s="12">
        <v>0</v>
      </c>
      <c r="H113" s="12">
        <v>63601.27</v>
      </c>
      <c r="I113" s="12">
        <v>0</v>
      </c>
      <c r="J113" s="12">
        <v>442.25</v>
      </c>
      <c r="K113" s="12">
        <f t="shared" si="12"/>
        <v>0</v>
      </c>
      <c r="L113" s="12">
        <f t="shared" si="13"/>
        <v>0</v>
      </c>
      <c r="M113" s="12">
        <f t="shared" si="14"/>
        <v>100</v>
      </c>
      <c r="N113" s="12">
        <f t="shared" si="15"/>
        <v>-60101.27</v>
      </c>
      <c r="O113" s="12">
        <f t="shared" si="16"/>
        <v>-60101.27</v>
      </c>
      <c r="P113" s="12">
        <f t="shared" si="17"/>
        <v>1817.1791428571428</v>
      </c>
    </row>
    <row r="114" spans="1:16" ht="12.75">
      <c r="A114" s="4" t="s">
        <v>301</v>
      </c>
      <c r="B114" s="5" t="s">
        <v>302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54463</v>
      </c>
      <c r="I114" s="6">
        <v>0</v>
      </c>
      <c r="J114" s="6">
        <v>442.25</v>
      </c>
      <c r="K114" s="6">
        <f t="shared" si="12"/>
        <v>0</v>
      </c>
      <c r="L114" s="6">
        <f t="shared" si="13"/>
        <v>0</v>
      </c>
      <c r="M114" s="6">
        <f t="shared" si="14"/>
        <v>0</v>
      </c>
      <c r="N114" s="6">
        <f t="shared" si="15"/>
        <v>-54463</v>
      </c>
      <c r="O114" s="6">
        <f t="shared" si="16"/>
        <v>-54463</v>
      </c>
      <c r="P114" s="6">
        <f t="shared" si="17"/>
        <v>0</v>
      </c>
    </row>
    <row r="115" spans="1:16" ht="25.5">
      <c r="A115" s="4" t="s">
        <v>162</v>
      </c>
      <c r="B115" s="5" t="s">
        <v>163</v>
      </c>
      <c r="C115" s="6">
        <v>0</v>
      </c>
      <c r="D115" s="6">
        <v>3500</v>
      </c>
      <c r="E115" s="6">
        <v>3500</v>
      </c>
      <c r="F115" s="6">
        <v>3500</v>
      </c>
      <c r="G115" s="6">
        <v>0</v>
      </c>
      <c r="H115" s="6">
        <v>9138.27</v>
      </c>
      <c r="I115" s="6">
        <v>0</v>
      </c>
      <c r="J115" s="6">
        <v>0</v>
      </c>
      <c r="K115" s="6">
        <f t="shared" si="12"/>
        <v>0</v>
      </c>
      <c r="L115" s="6">
        <f t="shared" si="13"/>
        <v>0</v>
      </c>
      <c r="M115" s="6">
        <f t="shared" si="14"/>
        <v>100</v>
      </c>
      <c r="N115" s="6">
        <f t="shared" si="15"/>
        <v>-5638.27</v>
      </c>
      <c r="O115" s="6">
        <f t="shared" si="16"/>
        <v>-5638.27</v>
      </c>
      <c r="P115" s="6">
        <f t="shared" si="17"/>
        <v>261.0934285714286</v>
      </c>
    </row>
    <row r="116" spans="1:16" ht="12.75">
      <c r="A116" s="10" t="s">
        <v>253</v>
      </c>
      <c r="B116" s="11" t="s">
        <v>254</v>
      </c>
      <c r="C116" s="12">
        <v>821000</v>
      </c>
      <c r="D116" s="12">
        <v>1541852</v>
      </c>
      <c r="E116" s="12">
        <v>1541852</v>
      </c>
      <c r="F116" s="12">
        <v>993595.23</v>
      </c>
      <c r="G116" s="12">
        <v>0</v>
      </c>
      <c r="H116" s="12">
        <v>983457.53</v>
      </c>
      <c r="I116" s="12">
        <v>10137.7</v>
      </c>
      <c r="J116" s="12">
        <v>9590.5</v>
      </c>
      <c r="K116" s="12">
        <f t="shared" si="12"/>
        <v>548256.77</v>
      </c>
      <c r="L116" s="12">
        <f t="shared" si="13"/>
        <v>548256.77</v>
      </c>
      <c r="M116" s="12">
        <f t="shared" si="14"/>
        <v>64.44167339018271</v>
      </c>
      <c r="N116" s="12">
        <f t="shared" si="15"/>
        <v>558394.47</v>
      </c>
      <c r="O116" s="12">
        <f t="shared" si="16"/>
        <v>558394.47</v>
      </c>
      <c r="P116" s="12">
        <f t="shared" si="17"/>
        <v>63.78417189198444</v>
      </c>
    </row>
    <row r="117" spans="1:16" ht="25.5">
      <c r="A117" s="4" t="s">
        <v>318</v>
      </c>
      <c r="B117" s="5" t="s">
        <v>319</v>
      </c>
      <c r="C117" s="6">
        <v>0</v>
      </c>
      <c r="D117" s="6">
        <v>800000</v>
      </c>
      <c r="E117" s="6">
        <v>800000</v>
      </c>
      <c r="F117" s="6">
        <v>345849.63</v>
      </c>
      <c r="G117" s="6">
        <v>0</v>
      </c>
      <c r="H117" s="6">
        <v>336259.13</v>
      </c>
      <c r="I117" s="6">
        <v>9590.5</v>
      </c>
      <c r="J117" s="6">
        <v>9590.5</v>
      </c>
      <c r="K117" s="6">
        <f t="shared" si="12"/>
        <v>454150.37</v>
      </c>
      <c r="L117" s="6">
        <f t="shared" si="13"/>
        <v>454150.37</v>
      </c>
      <c r="M117" s="6">
        <f t="shared" si="14"/>
        <v>43.231203750000006</v>
      </c>
      <c r="N117" s="6">
        <f t="shared" si="15"/>
        <v>463740.87</v>
      </c>
      <c r="O117" s="6">
        <f t="shared" si="16"/>
        <v>463740.87</v>
      </c>
      <c r="P117" s="6">
        <f t="shared" si="17"/>
        <v>42.03239125</v>
      </c>
    </row>
    <row r="118" spans="1:16" ht="12.75">
      <c r="A118" s="4" t="s">
        <v>255</v>
      </c>
      <c r="B118" s="5" t="s">
        <v>256</v>
      </c>
      <c r="C118" s="6">
        <v>821000</v>
      </c>
      <c r="D118" s="6">
        <v>741852</v>
      </c>
      <c r="E118" s="6">
        <v>741852</v>
      </c>
      <c r="F118" s="6">
        <v>647745.6</v>
      </c>
      <c r="G118" s="6">
        <v>0</v>
      </c>
      <c r="H118" s="6">
        <v>647198.4</v>
      </c>
      <c r="I118" s="6">
        <v>547.2</v>
      </c>
      <c r="J118" s="6">
        <v>0</v>
      </c>
      <c r="K118" s="6">
        <f t="shared" si="12"/>
        <v>94106.40000000002</v>
      </c>
      <c r="L118" s="6">
        <f t="shared" si="13"/>
        <v>94106.40000000002</v>
      </c>
      <c r="M118" s="6">
        <f t="shared" si="14"/>
        <v>87.3146665372608</v>
      </c>
      <c r="N118" s="6">
        <f t="shared" si="15"/>
        <v>94653.59999999998</v>
      </c>
      <c r="O118" s="6">
        <f t="shared" si="16"/>
        <v>94653.59999999998</v>
      </c>
      <c r="P118" s="6">
        <f t="shared" si="17"/>
        <v>87.24090519402792</v>
      </c>
    </row>
    <row r="119" spans="1:16" ht="12.75">
      <c r="A119" s="10" t="s">
        <v>172</v>
      </c>
      <c r="B119" s="11" t="s">
        <v>173</v>
      </c>
      <c r="C119" s="12">
        <v>2179284</v>
      </c>
      <c r="D119" s="12">
        <v>6105126</v>
      </c>
      <c r="E119" s="12">
        <v>4519012.333333334</v>
      </c>
      <c r="F119" s="12">
        <v>2507996.49</v>
      </c>
      <c r="G119" s="12">
        <v>0</v>
      </c>
      <c r="H119" s="12">
        <v>2501240.43</v>
      </c>
      <c r="I119" s="12">
        <v>267709.9</v>
      </c>
      <c r="J119" s="12">
        <v>76737.75</v>
      </c>
      <c r="K119" s="12">
        <f t="shared" si="12"/>
        <v>2011015.8433333337</v>
      </c>
      <c r="L119" s="12">
        <f t="shared" si="13"/>
        <v>3597129.51</v>
      </c>
      <c r="M119" s="12">
        <f t="shared" si="14"/>
        <v>55.49877506419728</v>
      </c>
      <c r="N119" s="12">
        <f t="shared" si="15"/>
        <v>3603885.57</v>
      </c>
      <c r="O119" s="12">
        <f t="shared" si="16"/>
        <v>2017771.9033333338</v>
      </c>
      <c r="P119" s="12">
        <f t="shared" si="17"/>
        <v>55.34927204226114</v>
      </c>
    </row>
    <row r="120" spans="1:16" ht="12.75">
      <c r="A120" s="4" t="s">
        <v>174</v>
      </c>
      <c r="B120" s="5" t="s">
        <v>175</v>
      </c>
      <c r="C120" s="6">
        <v>283500</v>
      </c>
      <c r="D120" s="6">
        <v>887216</v>
      </c>
      <c r="E120" s="6">
        <v>732716</v>
      </c>
      <c r="F120" s="6">
        <v>183940.4</v>
      </c>
      <c r="G120" s="6">
        <v>0</v>
      </c>
      <c r="H120" s="6">
        <v>201472.9</v>
      </c>
      <c r="I120" s="6">
        <v>4485.5</v>
      </c>
      <c r="J120" s="6">
        <v>0</v>
      </c>
      <c r="K120" s="6">
        <f t="shared" si="12"/>
        <v>548775.6</v>
      </c>
      <c r="L120" s="6">
        <f t="shared" si="13"/>
        <v>703275.6</v>
      </c>
      <c r="M120" s="6">
        <f t="shared" si="14"/>
        <v>25.103914750053224</v>
      </c>
      <c r="N120" s="6">
        <f t="shared" si="15"/>
        <v>685743.1</v>
      </c>
      <c r="O120" s="6">
        <f t="shared" si="16"/>
        <v>531243.1</v>
      </c>
      <c r="P120" s="6">
        <f t="shared" si="17"/>
        <v>27.49672451536475</v>
      </c>
    </row>
    <row r="121" spans="1:16" ht="12.75">
      <c r="A121" s="4" t="s">
        <v>176</v>
      </c>
      <c r="B121" s="5" t="s">
        <v>177</v>
      </c>
      <c r="C121" s="6">
        <v>13000</v>
      </c>
      <c r="D121" s="6">
        <v>13000</v>
      </c>
      <c r="E121" s="6">
        <v>2000</v>
      </c>
      <c r="F121" s="6">
        <v>0</v>
      </c>
      <c r="G121" s="6">
        <v>0</v>
      </c>
      <c r="H121" s="6">
        <v>2405</v>
      </c>
      <c r="I121" s="6">
        <v>0</v>
      </c>
      <c r="J121" s="6">
        <v>0</v>
      </c>
      <c r="K121" s="6">
        <f t="shared" si="12"/>
        <v>2000</v>
      </c>
      <c r="L121" s="6">
        <f t="shared" si="13"/>
        <v>13000</v>
      </c>
      <c r="M121" s="6">
        <f t="shared" si="14"/>
        <v>0</v>
      </c>
      <c r="N121" s="6">
        <f t="shared" si="15"/>
        <v>10595</v>
      </c>
      <c r="O121" s="6">
        <f t="shared" si="16"/>
        <v>-405</v>
      </c>
      <c r="P121" s="6">
        <f t="shared" si="17"/>
        <v>120.24999999999999</v>
      </c>
    </row>
    <row r="122" spans="1:16" ht="25.5">
      <c r="A122" s="4" t="s">
        <v>178</v>
      </c>
      <c r="B122" s="5" t="s">
        <v>179</v>
      </c>
      <c r="C122" s="6">
        <v>1608284</v>
      </c>
      <c r="D122" s="6">
        <v>4719902</v>
      </c>
      <c r="E122" s="6">
        <v>3412455</v>
      </c>
      <c r="F122" s="6">
        <v>2115224.25</v>
      </c>
      <c r="G122" s="6">
        <v>0</v>
      </c>
      <c r="H122" s="6">
        <v>1995297.16</v>
      </c>
      <c r="I122" s="6">
        <v>200229.43</v>
      </c>
      <c r="J122" s="6">
        <v>76737.75</v>
      </c>
      <c r="K122" s="6">
        <f t="shared" si="12"/>
        <v>1297230.75</v>
      </c>
      <c r="L122" s="6">
        <f t="shared" si="13"/>
        <v>2604677.75</v>
      </c>
      <c r="M122" s="6">
        <f t="shared" si="14"/>
        <v>61.98541079662589</v>
      </c>
      <c r="N122" s="6">
        <f t="shared" si="15"/>
        <v>2724604.84</v>
      </c>
      <c r="O122" s="6">
        <f t="shared" si="16"/>
        <v>1417157.84</v>
      </c>
      <c r="P122" s="6">
        <f t="shared" si="17"/>
        <v>58.47101749327097</v>
      </c>
    </row>
    <row r="123" spans="1:16" ht="12.75">
      <c r="A123" s="4" t="s">
        <v>180</v>
      </c>
      <c r="B123" s="5" t="s">
        <v>181</v>
      </c>
      <c r="C123" s="6">
        <v>264500</v>
      </c>
      <c r="D123" s="6">
        <v>475008</v>
      </c>
      <c r="E123" s="6">
        <v>361841.3333333334</v>
      </c>
      <c r="F123" s="6">
        <v>198831.84</v>
      </c>
      <c r="G123" s="6">
        <v>0</v>
      </c>
      <c r="H123" s="6">
        <v>292065.37</v>
      </c>
      <c r="I123" s="6">
        <v>62994.97</v>
      </c>
      <c r="J123" s="6">
        <v>0</v>
      </c>
      <c r="K123" s="6">
        <f t="shared" si="12"/>
        <v>163009.49333333338</v>
      </c>
      <c r="L123" s="6">
        <f t="shared" si="13"/>
        <v>276176.16000000003</v>
      </c>
      <c r="M123" s="6">
        <f t="shared" si="14"/>
        <v>54.9500075539555</v>
      </c>
      <c r="N123" s="6">
        <f t="shared" si="15"/>
        <v>182942.63</v>
      </c>
      <c r="O123" s="6">
        <f t="shared" si="16"/>
        <v>69775.96333333338</v>
      </c>
      <c r="P123" s="6">
        <f t="shared" si="17"/>
        <v>80.71641990412003</v>
      </c>
    </row>
    <row r="124" spans="1:16" ht="12.75">
      <c r="A124" s="4" t="s">
        <v>182</v>
      </c>
      <c r="B124" s="5" t="s">
        <v>183</v>
      </c>
      <c r="C124" s="6">
        <v>10000</v>
      </c>
      <c r="D124" s="6">
        <v>10000</v>
      </c>
      <c r="E124" s="6">
        <v>10000</v>
      </c>
      <c r="F124" s="6">
        <v>10000</v>
      </c>
      <c r="G124" s="6">
        <v>0</v>
      </c>
      <c r="H124" s="6">
        <v>10000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100</v>
      </c>
      <c r="N124" s="6">
        <f t="shared" si="15"/>
        <v>0</v>
      </c>
      <c r="O124" s="6">
        <f t="shared" si="16"/>
        <v>0</v>
      </c>
      <c r="P124" s="6">
        <f t="shared" si="17"/>
        <v>100</v>
      </c>
    </row>
    <row r="125" spans="1:16" ht="12.75">
      <c r="A125" s="10" t="s">
        <v>188</v>
      </c>
      <c r="B125" s="11" t="s">
        <v>189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946</v>
      </c>
      <c r="I125" s="12">
        <v>0</v>
      </c>
      <c r="J125" s="12">
        <v>0</v>
      </c>
      <c r="K125" s="12">
        <f t="shared" si="12"/>
        <v>0</v>
      </c>
      <c r="L125" s="12">
        <f t="shared" si="13"/>
        <v>0</v>
      </c>
      <c r="M125" s="12">
        <f t="shared" si="14"/>
        <v>0</v>
      </c>
      <c r="N125" s="12">
        <f t="shared" si="15"/>
        <v>-946</v>
      </c>
      <c r="O125" s="12">
        <f t="shared" si="16"/>
        <v>-946</v>
      </c>
      <c r="P125" s="12">
        <f t="shared" si="17"/>
        <v>0</v>
      </c>
    </row>
    <row r="126" spans="1:16" ht="25.5">
      <c r="A126" s="4" t="s">
        <v>194</v>
      </c>
      <c r="B126" s="5" t="s">
        <v>195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946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0</v>
      </c>
      <c r="N126" s="6">
        <f t="shared" si="15"/>
        <v>-946</v>
      </c>
      <c r="O126" s="6">
        <f t="shared" si="16"/>
        <v>-946</v>
      </c>
      <c r="P126" s="6">
        <f t="shared" si="17"/>
        <v>0</v>
      </c>
    </row>
    <row r="127" spans="1:16" ht="12.75">
      <c r="A127" s="10" t="s">
        <v>262</v>
      </c>
      <c r="B127" s="11" t="s">
        <v>263</v>
      </c>
      <c r="C127" s="12">
        <v>4958245</v>
      </c>
      <c r="D127" s="12">
        <v>16374272</v>
      </c>
      <c r="E127" s="12">
        <v>14478128</v>
      </c>
      <c r="F127" s="12">
        <v>6547281.19</v>
      </c>
      <c r="G127" s="12">
        <v>0</v>
      </c>
      <c r="H127" s="12">
        <v>6451549.04</v>
      </c>
      <c r="I127" s="12">
        <v>389732.15</v>
      </c>
      <c r="J127" s="12">
        <v>257343.55</v>
      </c>
      <c r="K127" s="12">
        <f t="shared" si="12"/>
        <v>7930846.81</v>
      </c>
      <c r="L127" s="12">
        <f t="shared" si="13"/>
        <v>9826990.809999999</v>
      </c>
      <c r="M127" s="12">
        <f t="shared" si="14"/>
        <v>45.22187668184727</v>
      </c>
      <c r="N127" s="12">
        <f t="shared" si="15"/>
        <v>9922722.96</v>
      </c>
      <c r="O127" s="12">
        <f t="shared" si="16"/>
        <v>8026578.96</v>
      </c>
      <c r="P127" s="12">
        <f t="shared" si="17"/>
        <v>44.56065756567424</v>
      </c>
    </row>
    <row r="128" spans="1:16" ht="12.75">
      <c r="A128" s="4" t="s">
        <v>264</v>
      </c>
      <c r="B128" s="5" t="s">
        <v>265</v>
      </c>
      <c r="C128" s="6">
        <v>3981245</v>
      </c>
      <c r="D128" s="6">
        <v>14332565</v>
      </c>
      <c r="E128" s="6">
        <v>12684869</v>
      </c>
      <c r="F128" s="6">
        <v>5505660.14</v>
      </c>
      <c r="G128" s="6">
        <v>0</v>
      </c>
      <c r="H128" s="6">
        <v>5448944.5</v>
      </c>
      <c r="I128" s="6">
        <v>350715.64</v>
      </c>
      <c r="J128" s="6">
        <v>232768.55</v>
      </c>
      <c r="K128" s="6">
        <f t="shared" si="12"/>
        <v>7179208.86</v>
      </c>
      <c r="L128" s="6">
        <f t="shared" si="13"/>
        <v>8826904.86</v>
      </c>
      <c r="M128" s="6">
        <f t="shared" si="14"/>
        <v>43.40336616799117</v>
      </c>
      <c r="N128" s="6">
        <f t="shared" si="15"/>
        <v>8883620.5</v>
      </c>
      <c r="O128" s="6">
        <f t="shared" si="16"/>
        <v>7235924.5</v>
      </c>
      <c r="P128" s="6">
        <f t="shared" si="17"/>
        <v>42.9562536278459</v>
      </c>
    </row>
    <row r="129" spans="1:16" ht="25.5">
      <c r="A129" s="4" t="s">
        <v>266</v>
      </c>
      <c r="B129" s="5" t="s">
        <v>267</v>
      </c>
      <c r="C129" s="6">
        <v>977000</v>
      </c>
      <c r="D129" s="6">
        <v>2041707</v>
      </c>
      <c r="E129" s="6">
        <v>1793259</v>
      </c>
      <c r="F129" s="6">
        <v>1041621.05</v>
      </c>
      <c r="G129" s="6">
        <v>0</v>
      </c>
      <c r="H129" s="6">
        <v>1002604.54</v>
      </c>
      <c r="I129" s="6">
        <v>39016.51</v>
      </c>
      <c r="J129" s="6">
        <v>24575</v>
      </c>
      <c r="K129" s="6">
        <f t="shared" si="12"/>
        <v>751637.95</v>
      </c>
      <c r="L129" s="6">
        <f t="shared" si="13"/>
        <v>1000085.95</v>
      </c>
      <c r="M129" s="6">
        <f t="shared" si="14"/>
        <v>58.08536580605479</v>
      </c>
      <c r="N129" s="6">
        <f t="shared" si="15"/>
        <v>1039102.46</v>
      </c>
      <c r="O129" s="6">
        <f t="shared" si="16"/>
        <v>790654.46</v>
      </c>
      <c r="P129" s="6">
        <f t="shared" si="17"/>
        <v>55.90963380080625</v>
      </c>
    </row>
    <row r="130" spans="1:16" ht="25.5">
      <c r="A130" s="10" t="s">
        <v>201</v>
      </c>
      <c r="B130" s="11" t="s">
        <v>202</v>
      </c>
      <c r="C130" s="12">
        <v>150000</v>
      </c>
      <c r="D130" s="12">
        <v>341459</v>
      </c>
      <c r="E130" s="12">
        <v>311459</v>
      </c>
      <c r="F130" s="12">
        <v>125142.18</v>
      </c>
      <c r="G130" s="12">
        <v>0</v>
      </c>
      <c r="H130" s="12">
        <v>125142.18</v>
      </c>
      <c r="I130" s="12">
        <v>0</v>
      </c>
      <c r="J130" s="12">
        <v>0</v>
      </c>
      <c r="K130" s="12">
        <f t="shared" si="12"/>
        <v>186316.82</v>
      </c>
      <c r="L130" s="12">
        <f t="shared" si="13"/>
        <v>216316.82</v>
      </c>
      <c r="M130" s="12">
        <f t="shared" si="14"/>
        <v>40.17934302749318</v>
      </c>
      <c r="N130" s="12">
        <f t="shared" si="15"/>
        <v>216316.82</v>
      </c>
      <c r="O130" s="12">
        <f t="shared" si="16"/>
        <v>186316.82</v>
      </c>
      <c r="P130" s="12">
        <f t="shared" si="17"/>
        <v>40.17934302749318</v>
      </c>
    </row>
    <row r="131" spans="1:16" ht="12.75">
      <c r="A131" s="4" t="s">
        <v>268</v>
      </c>
      <c r="B131" s="5" t="s">
        <v>269</v>
      </c>
      <c r="C131" s="6">
        <v>120000</v>
      </c>
      <c r="D131" s="6">
        <v>311459</v>
      </c>
      <c r="E131" s="6">
        <v>281459</v>
      </c>
      <c r="F131" s="6">
        <v>125142.18</v>
      </c>
      <c r="G131" s="6">
        <v>0</v>
      </c>
      <c r="H131" s="6">
        <v>125142.18</v>
      </c>
      <c r="I131" s="6">
        <v>0</v>
      </c>
      <c r="J131" s="6">
        <v>0</v>
      </c>
      <c r="K131" s="6">
        <f t="shared" si="12"/>
        <v>156316.82</v>
      </c>
      <c r="L131" s="6">
        <f t="shared" si="13"/>
        <v>186316.82</v>
      </c>
      <c r="M131" s="6">
        <f t="shared" si="14"/>
        <v>44.46195715894677</v>
      </c>
      <c r="N131" s="6">
        <f t="shared" si="15"/>
        <v>186316.82</v>
      </c>
      <c r="O131" s="6">
        <f t="shared" si="16"/>
        <v>156316.82</v>
      </c>
      <c r="P131" s="6">
        <f t="shared" si="17"/>
        <v>44.46195715894677</v>
      </c>
    </row>
    <row r="132" spans="1:16" ht="25.5">
      <c r="A132" s="4" t="s">
        <v>216</v>
      </c>
      <c r="B132" s="5" t="s">
        <v>217</v>
      </c>
      <c r="C132" s="6">
        <v>30000</v>
      </c>
      <c r="D132" s="6">
        <v>30000</v>
      </c>
      <c r="E132" s="6">
        <v>30000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30000</v>
      </c>
      <c r="L132" s="6">
        <f t="shared" si="13"/>
        <v>30000</v>
      </c>
      <c r="M132" s="6">
        <f t="shared" si="14"/>
        <v>0</v>
      </c>
      <c r="N132" s="6">
        <f t="shared" si="15"/>
        <v>30000</v>
      </c>
      <c r="O132" s="6">
        <f t="shared" si="16"/>
        <v>30000</v>
      </c>
      <c r="P132" s="6">
        <f t="shared" si="17"/>
        <v>0</v>
      </c>
    </row>
    <row r="133" spans="1:16" ht="25.5">
      <c r="A133" s="10" t="s">
        <v>203</v>
      </c>
      <c r="B133" s="11" t="s">
        <v>204</v>
      </c>
      <c r="C133" s="12">
        <v>2608000</v>
      </c>
      <c r="D133" s="12">
        <v>18599605</v>
      </c>
      <c r="E133" s="12">
        <v>18584605</v>
      </c>
      <c r="F133" s="12">
        <v>11024457.77</v>
      </c>
      <c r="G133" s="12">
        <v>0</v>
      </c>
      <c r="H133" s="12">
        <v>11024457.77</v>
      </c>
      <c r="I133" s="12">
        <v>0</v>
      </c>
      <c r="J133" s="12">
        <v>0</v>
      </c>
      <c r="K133" s="12">
        <f t="shared" si="12"/>
        <v>7560147.23</v>
      </c>
      <c r="L133" s="12">
        <f t="shared" si="13"/>
        <v>7575147.23</v>
      </c>
      <c r="M133" s="12">
        <f t="shared" si="14"/>
        <v>59.3203771078266</v>
      </c>
      <c r="N133" s="12">
        <f t="shared" si="15"/>
        <v>7575147.23</v>
      </c>
      <c r="O133" s="12">
        <f t="shared" si="16"/>
        <v>7560147.23</v>
      </c>
      <c r="P133" s="12">
        <f t="shared" si="17"/>
        <v>59.3203771078266</v>
      </c>
    </row>
    <row r="134" spans="1:16" ht="38.25">
      <c r="A134" s="4" t="s">
        <v>258</v>
      </c>
      <c r="B134" s="5" t="s">
        <v>259</v>
      </c>
      <c r="C134" s="6">
        <v>2608000</v>
      </c>
      <c r="D134" s="6">
        <v>18599605</v>
      </c>
      <c r="E134" s="6">
        <v>18584605</v>
      </c>
      <c r="F134" s="6">
        <v>11024457.77</v>
      </c>
      <c r="G134" s="6">
        <v>0</v>
      </c>
      <c r="H134" s="6">
        <v>11024457.77</v>
      </c>
      <c r="I134" s="6">
        <v>0</v>
      </c>
      <c r="J134" s="6">
        <v>0</v>
      </c>
      <c r="K134" s="6">
        <f t="shared" si="12"/>
        <v>7560147.23</v>
      </c>
      <c r="L134" s="6">
        <f t="shared" si="13"/>
        <v>7575147.23</v>
      </c>
      <c r="M134" s="6">
        <f t="shared" si="14"/>
        <v>59.3203771078266</v>
      </c>
      <c r="N134" s="6">
        <f t="shared" si="15"/>
        <v>7575147.23</v>
      </c>
      <c r="O134" s="6">
        <f t="shared" si="16"/>
        <v>7560147.23</v>
      </c>
      <c r="P134" s="6">
        <f t="shared" si="17"/>
        <v>59.3203771078266</v>
      </c>
    </row>
    <row r="135" spans="1:16" ht="12.75">
      <c r="A135" s="10" t="s">
        <v>270</v>
      </c>
      <c r="B135" s="11" t="s">
        <v>271</v>
      </c>
      <c r="C135" s="12">
        <v>100000</v>
      </c>
      <c r="D135" s="12">
        <v>318808</v>
      </c>
      <c r="E135" s="12">
        <v>278808</v>
      </c>
      <c r="F135" s="12">
        <v>218807.15</v>
      </c>
      <c r="G135" s="12">
        <v>0</v>
      </c>
      <c r="H135" s="12">
        <v>218807.15</v>
      </c>
      <c r="I135" s="12">
        <v>0</v>
      </c>
      <c r="J135" s="12">
        <v>0</v>
      </c>
      <c r="K135" s="12">
        <f t="shared" si="12"/>
        <v>60000.850000000006</v>
      </c>
      <c r="L135" s="12">
        <f t="shared" si="13"/>
        <v>100000.85</v>
      </c>
      <c r="M135" s="12">
        <f t="shared" si="14"/>
        <v>78.47950919629278</v>
      </c>
      <c r="N135" s="12">
        <f t="shared" si="15"/>
        <v>100000.85</v>
      </c>
      <c r="O135" s="12">
        <f t="shared" si="16"/>
        <v>60000.850000000006</v>
      </c>
      <c r="P135" s="12">
        <f t="shared" si="17"/>
        <v>78.47950919629278</v>
      </c>
    </row>
    <row r="136" spans="1:16" ht="38.25">
      <c r="A136" s="4" t="s">
        <v>272</v>
      </c>
      <c r="B136" s="5" t="s">
        <v>273</v>
      </c>
      <c r="C136" s="6">
        <v>100000</v>
      </c>
      <c r="D136" s="6">
        <v>318808</v>
      </c>
      <c r="E136" s="6">
        <v>278808</v>
      </c>
      <c r="F136" s="6">
        <v>218807.15</v>
      </c>
      <c r="G136" s="6">
        <v>0</v>
      </c>
      <c r="H136" s="6">
        <v>218807.15</v>
      </c>
      <c r="I136" s="6">
        <v>0</v>
      </c>
      <c r="J136" s="6">
        <v>0</v>
      </c>
      <c r="K136" s="6">
        <f t="shared" si="12"/>
        <v>60000.850000000006</v>
      </c>
      <c r="L136" s="6">
        <f t="shared" si="13"/>
        <v>100000.85</v>
      </c>
      <c r="M136" s="6">
        <f t="shared" si="14"/>
        <v>78.47950919629278</v>
      </c>
      <c r="N136" s="6">
        <f t="shared" si="15"/>
        <v>100000.85</v>
      </c>
      <c r="O136" s="6">
        <f t="shared" si="16"/>
        <v>60000.850000000006</v>
      </c>
      <c r="P136" s="6">
        <f t="shared" si="17"/>
        <v>78.47950919629278</v>
      </c>
    </row>
    <row r="137" spans="1:16" ht="25.5">
      <c r="A137" s="10" t="s">
        <v>320</v>
      </c>
      <c r="B137" s="11" t="s">
        <v>321</v>
      </c>
      <c r="C137" s="12">
        <v>0</v>
      </c>
      <c r="D137" s="12">
        <v>300000</v>
      </c>
      <c r="E137" s="12">
        <v>300000</v>
      </c>
      <c r="F137" s="12">
        <v>299797.95</v>
      </c>
      <c r="G137" s="12">
        <v>0</v>
      </c>
      <c r="H137" s="12">
        <v>299797.95</v>
      </c>
      <c r="I137" s="12">
        <v>0</v>
      </c>
      <c r="J137" s="12">
        <v>0</v>
      </c>
      <c r="K137" s="12">
        <f t="shared" si="12"/>
        <v>202.04999999998836</v>
      </c>
      <c r="L137" s="12">
        <f t="shared" si="13"/>
        <v>202.04999999998836</v>
      </c>
      <c r="M137" s="12">
        <f t="shared" si="14"/>
        <v>99.93265</v>
      </c>
      <c r="N137" s="12">
        <f t="shared" si="15"/>
        <v>202.04999999998836</v>
      </c>
      <c r="O137" s="12">
        <f t="shared" si="16"/>
        <v>202.04999999998836</v>
      </c>
      <c r="P137" s="12">
        <f t="shared" si="17"/>
        <v>99.93265</v>
      </c>
    </row>
    <row r="138" spans="1:16" ht="12.75">
      <c r="A138" s="4" t="s">
        <v>322</v>
      </c>
      <c r="B138" s="5" t="s">
        <v>323</v>
      </c>
      <c r="C138" s="6">
        <v>0</v>
      </c>
      <c r="D138" s="6">
        <v>300000</v>
      </c>
      <c r="E138" s="6">
        <v>300000</v>
      </c>
      <c r="F138" s="6">
        <v>299797.95</v>
      </c>
      <c r="G138" s="6">
        <v>0</v>
      </c>
      <c r="H138" s="6">
        <v>299797.95</v>
      </c>
      <c r="I138" s="6">
        <v>0</v>
      </c>
      <c r="J138" s="6">
        <v>0</v>
      </c>
      <c r="K138" s="6">
        <f t="shared" si="12"/>
        <v>202.04999999998836</v>
      </c>
      <c r="L138" s="6">
        <f t="shared" si="13"/>
        <v>202.04999999998836</v>
      </c>
      <c r="M138" s="6">
        <f t="shared" si="14"/>
        <v>99.93265</v>
      </c>
      <c r="N138" s="6">
        <f t="shared" si="15"/>
        <v>202.04999999998836</v>
      </c>
      <c r="O138" s="6">
        <f t="shared" si="16"/>
        <v>202.04999999998836</v>
      </c>
      <c r="P138" s="6">
        <f t="shared" si="17"/>
        <v>99.93265</v>
      </c>
    </row>
    <row r="139" spans="1:16" ht="12.75">
      <c r="A139" s="10" t="s">
        <v>274</v>
      </c>
      <c r="B139" s="11" t="s">
        <v>275</v>
      </c>
      <c r="C139" s="12">
        <v>1081400</v>
      </c>
      <c r="D139" s="12">
        <v>3432100</v>
      </c>
      <c r="E139" s="12">
        <v>2399804</v>
      </c>
      <c r="F139" s="12">
        <v>960866.57</v>
      </c>
      <c r="G139" s="12">
        <v>0</v>
      </c>
      <c r="H139" s="12">
        <v>950866.57</v>
      </c>
      <c r="I139" s="12">
        <v>10000</v>
      </c>
      <c r="J139" s="12">
        <v>0</v>
      </c>
      <c r="K139" s="12">
        <f t="shared" si="12"/>
        <v>1438937.4300000002</v>
      </c>
      <c r="L139" s="12">
        <f t="shared" si="13"/>
        <v>2471233.43</v>
      </c>
      <c r="M139" s="12">
        <f t="shared" si="14"/>
        <v>40.039376965785536</v>
      </c>
      <c r="N139" s="12">
        <f t="shared" si="15"/>
        <v>2481233.43</v>
      </c>
      <c r="O139" s="12">
        <f t="shared" si="16"/>
        <v>1448937.4300000002</v>
      </c>
      <c r="P139" s="12">
        <f t="shared" si="17"/>
        <v>39.62267626856193</v>
      </c>
    </row>
    <row r="140" spans="1:16" ht="25.5">
      <c r="A140" s="4" t="s">
        <v>276</v>
      </c>
      <c r="B140" s="5" t="s">
        <v>277</v>
      </c>
      <c r="C140" s="6">
        <v>800000</v>
      </c>
      <c r="D140" s="6">
        <v>1100000</v>
      </c>
      <c r="E140" s="6">
        <v>780000</v>
      </c>
      <c r="F140" s="6">
        <v>214146.76</v>
      </c>
      <c r="G140" s="6">
        <v>0</v>
      </c>
      <c r="H140" s="6">
        <v>214146.76</v>
      </c>
      <c r="I140" s="6">
        <v>0</v>
      </c>
      <c r="J140" s="6">
        <v>0</v>
      </c>
      <c r="K140" s="6">
        <f t="shared" si="12"/>
        <v>565853.24</v>
      </c>
      <c r="L140" s="6">
        <f t="shared" si="13"/>
        <v>885853.24</v>
      </c>
      <c r="M140" s="6">
        <f t="shared" si="14"/>
        <v>27.45471282051282</v>
      </c>
      <c r="N140" s="6">
        <f t="shared" si="15"/>
        <v>885853.24</v>
      </c>
      <c r="O140" s="6">
        <f t="shared" si="16"/>
        <v>565853.24</v>
      </c>
      <c r="P140" s="6">
        <f t="shared" si="17"/>
        <v>27.45471282051282</v>
      </c>
    </row>
    <row r="141" spans="1:16" ht="12.75">
      <c r="A141" s="4" t="s">
        <v>335</v>
      </c>
      <c r="B141" s="5" t="s">
        <v>336</v>
      </c>
      <c r="C141" s="6">
        <v>0</v>
      </c>
      <c r="D141" s="6">
        <v>199900</v>
      </c>
      <c r="E141" s="6">
        <v>199900</v>
      </c>
      <c r="F141" s="6">
        <v>10000</v>
      </c>
      <c r="G141" s="6">
        <v>0</v>
      </c>
      <c r="H141" s="6">
        <v>0</v>
      </c>
      <c r="I141" s="6">
        <v>10000</v>
      </c>
      <c r="J141" s="6">
        <v>0</v>
      </c>
      <c r="K141" s="6">
        <f t="shared" si="12"/>
        <v>189900</v>
      </c>
      <c r="L141" s="6">
        <f t="shared" si="13"/>
        <v>189900</v>
      </c>
      <c r="M141" s="6">
        <f t="shared" si="14"/>
        <v>5.002501250625312</v>
      </c>
      <c r="N141" s="6">
        <f t="shared" si="15"/>
        <v>199900</v>
      </c>
      <c r="O141" s="6">
        <f t="shared" si="16"/>
        <v>199900</v>
      </c>
      <c r="P141" s="6">
        <f t="shared" si="17"/>
        <v>0</v>
      </c>
    </row>
    <row r="142" spans="1:16" ht="25.5">
      <c r="A142" s="4" t="s">
        <v>342</v>
      </c>
      <c r="B142" s="5" t="s">
        <v>343</v>
      </c>
      <c r="C142" s="6">
        <v>0</v>
      </c>
      <c r="D142" s="6">
        <v>1550000</v>
      </c>
      <c r="E142" s="6">
        <v>900000</v>
      </c>
      <c r="F142" s="6">
        <v>450000</v>
      </c>
      <c r="G142" s="6">
        <v>0</v>
      </c>
      <c r="H142" s="6">
        <v>450000</v>
      </c>
      <c r="I142" s="6">
        <v>0</v>
      </c>
      <c r="J142" s="6">
        <v>0</v>
      </c>
      <c r="K142" s="6">
        <f t="shared" si="12"/>
        <v>450000</v>
      </c>
      <c r="L142" s="6">
        <f t="shared" si="13"/>
        <v>1100000</v>
      </c>
      <c r="M142" s="6">
        <f t="shared" si="14"/>
        <v>50</v>
      </c>
      <c r="N142" s="6">
        <f t="shared" si="15"/>
        <v>1100000</v>
      </c>
      <c r="O142" s="6">
        <f t="shared" si="16"/>
        <v>450000</v>
      </c>
      <c r="P142" s="6">
        <f t="shared" si="17"/>
        <v>50</v>
      </c>
    </row>
    <row r="143" spans="1:16" ht="25.5">
      <c r="A143" s="4" t="s">
        <v>337</v>
      </c>
      <c r="B143" s="5" t="s">
        <v>338</v>
      </c>
      <c r="C143" s="6">
        <v>0</v>
      </c>
      <c r="D143" s="6">
        <v>6313</v>
      </c>
      <c r="E143" s="6">
        <v>6313</v>
      </c>
      <c r="F143" s="6">
        <v>6300</v>
      </c>
      <c r="G143" s="6">
        <v>0</v>
      </c>
      <c r="H143" s="6">
        <v>6300</v>
      </c>
      <c r="I143" s="6">
        <v>0</v>
      </c>
      <c r="J143" s="6">
        <v>0</v>
      </c>
      <c r="K143" s="6">
        <f t="shared" si="12"/>
        <v>13</v>
      </c>
      <c r="L143" s="6">
        <f t="shared" si="13"/>
        <v>13</v>
      </c>
      <c r="M143" s="6">
        <f t="shared" si="14"/>
        <v>99.79407571677491</v>
      </c>
      <c r="N143" s="6">
        <f t="shared" si="15"/>
        <v>13</v>
      </c>
      <c r="O143" s="6">
        <f t="shared" si="16"/>
        <v>13</v>
      </c>
      <c r="P143" s="6">
        <f t="shared" si="17"/>
        <v>99.79407571677491</v>
      </c>
    </row>
    <row r="144" spans="1:16" ht="38.25">
      <c r="A144" s="4" t="s">
        <v>278</v>
      </c>
      <c r="B144" s="5" t="s">
        <v>279</v>
      </c>
      <c r="C144" s="6">
        <v>281400</v>
      </c>
      <c r="D144" s="6">
        <v>575887</v>
      </c>
      <c r="E144" s="6">
        <v>513591</v>
      </c>
      <c r="F144" s="6">
        <v>280419.81</v>
      </c>
      <c r="G144" s="6">
        <v>0</v>
      </c>
      <c r="H144" s="6">
        <v>280419.81</v>
      </c>
      <c r="I144" s="6">
        <v>0</v>
      </c>
      <c r="J144" s="6">
        <v>0</v>
      </c>
      <c r="K144" s="6">
        <f t="shared" si="12"/>
        <v>233171.19</v>
      </c>
      <c r="L144" s="6">
        <f t="shared" si="13"/>
        <v>295467.19</v>
      </c>
      <c r="M144" s="6">
        <f t="shared" si="14"/>
        <v>54.599829436263484</v>
      </c>
      <c r="N144" s="6">
        <f t="shared" si="15"/>
        <v>295467.19</v>
      </c>
      <c r="O144" s="6">
        <f t="shared" si="16"/>
        <v>233171.19</v>
      </c>
      <c r="P144" s="6">
        <f t="shared" si="17"/>
        <v>54.599829436263484</v>
      </c>
    </row>
    <row r="145" spans="1:16" ht="12.75">
      <c r="A145" s="10" t="s">
        <v>207</v>
      </c>
      <c r="B145" s="11" t="s">
        <v>208</v>
      </c>
      <c r="C145" s="12">
        <v>9000</v>
      </c>
      <c r="D145" s="12">
        <v>14479012</v>
      </c>
      <c r="E145" s="12">
        <v>10485641.333333332</v>
      </c>
      <c r="F145" s="12">
        <v>5563163.000000001</v>
      </c>
      <c r="G145" s="12">
        <v>0</v>
      </c>
      <c r="H145" s="12">
        <v>5465693.330000001</v>
      </c>
      <c r="I145" s="12">
        <v>97469.67</v>
      </c>
      <c r="J145" s="12">
        <v>0</v>
      </c>
      <c r="K145" s="12">
        <f t="shared" si="12"/>
        <v>4922478.333333331</v>
      </c>
      <c r="L145" s="12">
        <f t="shared" si="13"/>
        <v>8915849</v>
      </c>
      <c r="M145" s="12">
        <f t="shared" si="14"/>
        <v>53.055057131460174</v>
      </c>
      <c r="N145" s="12">
        <f t="shared" si="15"/>
        <v>9013318.669999998</v>
      </c>
      <c r="O145" s="12">
        <f t="shared" si="16"/>
        <v>5019948.003333331</v>
      </c>
      <c r="P145" s="12">
        <f t="shared" si="17"/>
        <v>52.125503402684906</v>
      </c>
    </row>
    <row r="146" spans="1:16" ht="25.5">
      <c r="A146" s="4" t="s">
        <v>311</v>
      </c>
      <c r="B146" s="5" t="s">
        <v>312</v>
      </c>
      <c r="C146" s="6">
        <v>0</v>
      </c>
      <c r="D146" s="6">
        <v>773400</v>
      </c>
      <c r="E146" s="6">
        <v>773400</v>
      </c>
      <c r="F146" s="6">
        <v>400000</v>
      </c>
      <c r="G146" s="6">
        <v>0</v>
      </c>
      <c r="H146" s="6">
        <v>400000</v>
      </c>
      <c r="I146" s="6">
        <v>0</v>
      </c>
      <c r="J146" s="6">
        <v>0</v>
      </c>
      <c r="K146" s="6">
        <f t="shared" si="12"/>
        <v>373400</v>
      </c>
      <c r="L146" s="6">
        <f t="shared" si="13"/>
        <v>373400</v>
      </c>
      <c r="M146" s="6">
        <f t="shared" si="14"/>
        <v>51.7196793379881</v>
      </c>
      <c r="N146" s="6">
        <f t="shared" si="15"/>
        <v>373400</v>
      </c>
      <c r="O146" s="6">
        <f t="shared" si="16"/>
        <v>373400</v>
      </c>
      <c r="P146" s="6">
        <f t="shared" si="17"/>
        <v>51.7196793379881</v>
      </c>
    </row>
    <row r="147" spans="1:16" ht="38.25">
      <c r="A147" s="4" t="s">
        <v>292</v>
      </c>
      <c r="B147" s="5" t="s">
        <v>293</v>
      </c>
      <c r="C147" s="6">
        <v>0</v>
      </c>
      <c r="D147" s="6">
        <v>203000</v>
      </c>
      <c r="E147" s="6">
        <v>203000</v>
      </c>
      <c r="F147" s="6">
        <v>173000</v>
      </c>
      <c r="G147" s="6">
        <v>0</v>
      </c>
      <c r="H147" s="6">
        <v>173000</v>
      </c>
      <c r="I147" s="6">
        <v>0</v>
      </c>
      <c r="J147" s="6">
        <v>0</v>
      </c>
      <c r="K147" s="6">
        <f t="shared" si="12"/>
        <v>30000</v>
      </c>
      <c r="L147" s="6">
        <f t="shared" si="13"/>
        <v>30000</v>
      </c>
      <c r="M147" s="6">
        <f t="shared" si="14"/>
        <v>85.22167487684729</v>
      </c>
      <c r="N147" s="6">
        <f t="shared" si="15"/>
        <v>30000</v>
      </c>
      <c r="O147" s="6">
        <f t="shared" si="16"/>
        <v>30000</v>
      </c>
      <c r="P147" s="6">
        <f t="shared" si="17"/>
        <v>85.22167487684729</v>
      </c>
    </row>
    <row r="148" spans="1:16" ht="12.75">
      <c r="A148" s="4" t="s">
        <v>211</v>
      </c>
      <c r="B148" s="5" t="s">
        <v>212</v>
      </c>
      <c r="C148" s="6">
        <v>0</v>
      </c>
      <c r="D148" s="6">
        <v>7589571</v>
      </c>
      <c r="E148" s="6">
        <v>5666971</v>
      </c>
      <c r="F148" s="6">
        <v>3744128.37</v>
      </c>
      <c r="G148" s="6">
        <v>0</v>
      </c>
      <c r="H148" s="6">
        <v>3744128.37</v>
      </c>
      <c r="I148" s="6">
        <v>0</v>
      </c>
      <c r="J148" s="6">
        <v>0</v>
      </c>
      <c r="K148" s="6">
        <f t="shared" si="12"/>
        <v>1922842.63</v>
      </c>
      <c r="L148" s="6">
        <f t="shared" si="13"/>
        <v>3845442.63</v>
      </c>
      <c r="M148" s="6">
        <f t="shared" si="14"/>
        <v>66.0693052778989</v>
      </c>
      <c r="N148" s="6">
        <f t="shared" si="15"/>
        <v>3845442.63</v>
      </c>
      <c r="O148" s="6">
        <f t="shared" si="16"/>
        <v>1922842.63</v>
      </c>
      <c r="P148" s="6">
        <f t="shared" si="17"/>
        <v>66.0693052778989</v>
      </c>
    </row>
    <row r="149" spans="1:16" ht="12.75">
      <c r="A149" s="4" t="s">
        <v>213</v>
      </c>
      <c r="B149" s="5" t="s">
        <v>196</v>
      </c>
      <c r="C149" s="6">
        <v>9000</v>
      </c>
      <c r="D149" s="6">
        <v>26000</v>
      </c>
      <c r="E149" s="6">
        <v>24333.333333333332</v>
      </c>
      <c r="F149" s="6">
        <v>21000</v>
      </c>
      <c r="G149" s="6">
        <v>0</v>
      </c>
      <c r="H149" s="6">
        <v>21000</v>
      </c>
      <c r="I149" s="6">
        <v>0</v>
      </c>
      <c r="J149" s="6">
        <v>0</v>
      </c>
      <c r="K149" s="6">
        <f t="shared" si="12"/>
        <v>3333.333333333332</v>
      </c>
      <c r="L149" s="6">
        <f t="shared" si="13"/>
        <v>5000</v>
      </c>
      <c r="M149" s="6">
        <f t="shared" si="14"/>
        <v>86.3013698630137</v>
      </c>
      <c r="N149" s="6">
        <f t="shared" si="15"/>
        <v>5000</v>
      </c>
      <c r="O149" s="6">
        <f t="shared" si="16"/>
        <v>3333.333333333332</v>
      </c>
      <c r="P149" s="6">
        <f t="shared" si="17"/>
        <v>86.3013698630137</v>
      </c>
    </row>
    <row r="150" spans="1:16" ht="38.25">
      <c r="A150" s="4" t="s">
        <v>332</v>
      </c>
      <c r="B150" s="5" t="s">
        <v>333</v>
      </c>
      <c r="C150" s="6">
        <v>0</v>
      </c>
      <c r="D150" s="6">
        <v>5887041</v>
      </c>
      <c r="E150" s="6">
        <v>3817937</v>
      </c>
      <c r="F150" s="6">
        <v>1225034.63</v>
      </c>
      <c r="G150" s="6">
        <v>0</v>
      </c>
      <c r="H150" s="6">
        <v>1127564.96</v>
      </c>
      <c r="I150" s="6">
        <v>97469.67</v>
      </c>
      <c r="J150" s="6">
        <v>0</v>
      </c>
      <c r="K150" s="6">
        <f t="shared" si="12"/>
        <v>2592902.37</v>
      </c>
      <c r="L150" s="6">
        <f t="shared" si="13"/>
        <v>4662006.37</v>
      </c>
      <c r="M150" s="6">
        <f t="shared" si="14"/>
        <v>32.0862976523709</v>
      </c>
      <c r="N150" s="6">
        <f t="shared" si="15"/>
        <v>4759476.04</v>
      </c>
      <c r="O150" s="6">
        <f t="shared" si="16"/>
        <v>2690372.04</v>
      </c>
      <c r="P150" s="6">
        <f t="shared" si="17"/>
        <v>29.53335688881194</v>
      </c>
    </row>
    <row r="151" spans="1:16" ht="12.75">
      <c r="A151" s="10" t="s">
        <v>214</v>
      </c>
      <c r="B151" s="11" t="s">
        <v>215</v>
      </c>
      <c r="C151" s="12">
        <v>21155219</v>
      </c>
      <c r="D151" s="12">
        <v>93085173</v>
      </c>
      <c r="E151" s="12">
        <v>81228563.33333333</v>
      </c>
      <c r="F151" s="12">
        <v>40425915.69</v>
      </c>
      <c r="G151" s="12">
        <v>0</v>
      </c>
      <c r="H151" s="12">
        <v>58158954.49</v>
      </c>
      <c r="I151" s="12">
        <v>927386.99</v>
      </c>
      <c r="J151" s="12">
        <v>488883.39</v>
      </c>
      <c r="K151" s="12">
        <f t="shared" si="12"/>
        <v>40802647.64333333</v>
      </c>
      <c r="L151" s="12">
        <f t="shared" si="13"/>
        <v>52659257.31</v>
      </c>
      <c r="M151" s="12">
        <f t="shared" si="14"/>
        <v>49.76810376924472</v>
      </c>
      <c r="N151" s="12">
        <f t="shared" si="15"/>
        <v>34926218.51</v>
      </c>
      <c r="O151" s="12">
        <f t="shared" si="16"/>
        <v>23069608.843333326</v>
      </c>
      <c r="P151" s="12">
        <f t="shared" si="17"/>
        <v>71.59914210391264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2016-08-08T08:54:21Z</dcterms:modified>
  <cp:category/>
  <cp:version/>
  <cp:contentType/>
  <cp:contentStatus/>
</cp:coreProperties>
</file>